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autoCompressPictures="0"/>
  <bookViews>
    <workbookView xWindow="0" yWindow="0" windowWidth="28800" windowHeight="12435" tabRatio="947" firstSheet="2" activeTab="2"/>
  </bookViews>
  <sheets>
    <sheet name="Survey Clearing Focus" sheetId="4" state="hidden" r:id="rId1"/>
    <sheet name="List Data" sheetId="2" state="hidden" r:id="rId2"/>
    <sheet name="Instructions" sheetId="26" r:id="rId3"/>
    <sheet name="1. Core" sheetId="5" r:id="rId4"/>
    <sheet name="2. Demographics" sheetId="12" r:id="rId5"/>
    <sheet name="3. Business Volumes" sheetId="6" r:id="rId6"/>
    <sheet name="Business Model Evolution" sheetId="18" state="hidden" r:id="rId7"/>
    <sheet name="4. Data Management" sheetId="11" r:id="rId8"/>
    <sheet name="5. Financial" sheetId="13" r:id="rId9"/>
    <sheet name="6. Overview" sheetId="24" r:id="rId10"/>
    <sheet name="7. Technology- Review" sheetId="7" r:id="rId11"/>
    <sheet name="8. Technology - Priorities" sheetId="15" r:id="rId12"/>
    <sheet name="A. Practice Management" sheetId="25" r:id="rId13"/>
    <sheet name="B. Education_ Training" sheetId="20" r:id="rId14"/>
    <sheet name="C. Technology - Field Facing" sheetId="9" r:id="rId15"/>
    <sheet name="D. Technology - Partners" sheetId="19" r:id="rId16"/>
    <sheet name="Technology - Potential Vendors" sheetId="23" state="hidden" r:id="rId17"/>
    <sheet name="E. Technology - Support" sheetId="14" r:id="rId18"/>
    <sheet name="Outside Systems" sheetId="21" state="hidden" r:id="rId19"/>
    <sheet name="Sheet1" sheetId="22" state="hidden" r:id="rId20"/>
    <sheet name="F. Management Reporting" sheetId="28" r:id="rId21"/>
    <sheet name="G. Data - Source" sheetId="10" r:id="rId22"/>
  </sheets>
  <definedNames>
    <definedName name="_xlnm._FilterDatabase" localSheetId="1" hidden="1">'List Data'!$P$62:$P$76</definedName>
    <definedName name="Accessibility">'List Data'!$H$18:$H$22</definedName>
    <definedName name="Adoption">'List Data'!$D$10:$D$15</definedName>
    <definedName name="advfee">'List Data'!$L$37:$L$38</definedName>
    <definedName name="Architecture">'List Data'!$D$4:$D$8</definedName>
    <definedName name="Away">'List Data'!$D$86:$D$89</definedName>
    <definedName name="BDSvcs">'List Data'!$H$72:$H$74</definedName>
    <definedName name="BorB">'List Data'!$D$53:$D$54</definedName>
    <definedName name="Brand">'List Data'!$H$67:$H$68</definedName>
    <definedName name="Branding">'List Data'!$H$79:$H$82</definedName>
    <definedName name="Clearing">'List Data'!$H$4:$H$16</definedName>
    <definedName name="Comm">'List Data'!$H$29:$H$33</definedName>
    <definedName name="Custodians">'List Data'!$D$92:$D$99</definedName>
    <definedName name="Customization">'List Data'!$D$18:$D$21</definedName>
    <definedName name="DD">'List Data'!$L$46</definedName>
    <definedName name="Decisionmaking">'List Data'!$D$37:$D$40</definedName>
    <definedName name="Design">'List Data'!$H$79:$H$81</definedName>
    <definedName name="Devices">'List Data'!$L$4:$L$7</definedName>
    <definedName name="DTM">'List Data'!$D$61:$D$65</definedName>
    <definedName name="Duality">'List Data'!$L$18:$L$21</definedName>
    <definedName name="Dualvendor">'List Data'!$L$29:$L$32</definedName>
    <definedName name="DueD">'List Data'!$L$47:$L$49</definedName>
    <definedName name="Factors">'List Data'!$D$49:$D$51</definedName>
    <definedName name="feestrategy">'List Data'!$L$42:$L$44</definedName>
    <definedName name="Hybrid">'List Data'!#REF!</definedName>
    <definedName name="Integration">'List Data'!$D$29:$D$34</definedName>
    <definedName name="Licensing">'List Data'!$D$42:$D$43</definedName>
    <definedName name="OmniBD">'List Data'!$D$101:$D$103</definedName>
    <definedName name="Omnibus">'List Data'!$H$49:$H$50</definedName>
    <definedName name="OS">'List Data'!$L$10:$L$15</definedName>
    <definedName name="_xlnm.Print_Area" localSheetId="0">'Survey Clearing Focus'!$B$1:$I$159</definedName>
    <definedName name="Priority">'List Data'!$P$62:$P$69</definedName>
    <definedName name="Release">'List Data'!$H$42:$H$45</definedName>
    <definedName name="SaaS">'List Data'!$D$56:$D$58</definedName>
    <definedName name="security">'List Data'!$H$56:$H$58</definedName>
    <definedName name="Source">'List Data'!$D$24:$D$27</definedName>
    <definedName name="SurPas">'List Data'!$H$52:$H$54</definedName>
    <definedName name="Ten">'List Data'!$L$54:$L$64</definedName>
    <definedName name="Updates">'List Data'!$D$46:$D$47</definedName>
    <definedName name="WM">'List Data'!$D$73:$D$74</definedName>
    <definedName name="Wrapper">'List Data'!$D$69:$D$70</definedName>
    <definedName name="YNL">'List Data'!$B$11:$B$13</definedName>
    <definedName name="YNNA">'List Data'!$D$77:$D$79</definedName>
    <definedName name="YNVendor">'List Data'!$H$61:$H$62</definedName>
    <definedName name="YorN">'List Data'!$B$4:$B$5</definedName>
    <definedName name="YorNList">'List Data'!$H$37:$H$38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36" i="28" l="1"/>
  <c r="J30" i="28"/>
  <c r="J31" i="28"/>
  <c r="J32" i="28"/>
  <c r="J33" i="28"/>
  <c r="J34" i="28"/>
  <c r="J35" i="28"/>
  <c r="J40" i="28"/>
  <c r="J39" i="28"/>
  <c r="J5" i="28"/>
  <c r="J6" i="28"/>
  <c r="J4" i="28"/>
  <c r="I39" i="11"/>
  <c r="I40" i="11"/>
  <c r="I38" i="11"/>
  <c r="J29" i="28"/>
  <c r="J42" i="28"/>
  <c r="D1" i="28"/>
  <c r="C1" i="28"/>
  <c r="A1" i="28"/>
  <c r="A1" i="5"/>
  <c r="A1" i="10"/>
  <c r="A1" i="14"/>
  <c r="A1" i="19"/>
  <c r="A1" i="9"/>
  <c r="A1" i="20"/>
  <c r="A1" i="25"/>
  <c r="A1" i="15"/>
  <c r="A1" i="7"/>
  <c r="A1" i="13"/>
  <c r="A1" i="11"/>
  <c r="A1" i="6"/>
  <c r="A1" i="12"/>
  <c r="A1" i="24"/>
  <c r="I18" i="24"/>
  <c r="I34" i="25"/>
  <c r="I33" i="25"/>
  <c r="I5" i="24"/>
  <c r="I4" i="24"/>
  <c r="I6" i="24"/>
  <c r="I7" i="24"/>
  <c r="I10" i="24"/>
  <c r="I11" i="24"/>
  <c r="I12" i="24"/>
  <c r="I13" i="24"/>
  <c r="I16" i="24"/>
  <c r="I17" i="24"/>
  <c r="I25" i="24"/>
  <c r="I26" i="24"/>
  <c r="I29" i="24"/>
  <c r="I30" i="24"/>
  <c r="I32" i="24"/>
  <c r="I4" i="11"/>
  <c r="I5" i="11"/>
  <c r="I6" i="11"/>
  <c r="I7" i="11"/>
  <c r="I8" i="11"/>
  <c r="I9" i="11"/>
  <c r="I10" i="11"/>
  <c r="I12" i="11"/>
  <c r="I13" i="11"/>
  <c r="I14" i="11"/>
  <c r="I15" i="11"/>
  <c r="I16" i="11"/>
  <c r="I17" i="11"/>
  <c r="I18" i="11"/>
  <c r="I19" i="11"/>
  <c r="I20" i="11"/>
  <c r="I21" i="11"/>
  <c r="I22" i="11"/>
  <c r="I23" i="11"/>
  <c r="I24" i="11"/>
  <c r="I27" i="11"/>
  <c r="I28" i="11"/>
  <c r="I31" i="11"/>
  <c r="I32" i="11"/>
  <c r="I34" i="11"/>
  <c r="I35" i="11"/>
  <c r="I36" i="11"/>
  <c r="I37" i="11"/>
  <c r="I42" i="11"/>
  <c r="J14" i="14"/>
  <c r="J4" i="14"/>
  <c r="J5" i="14"/>
  <c r="J6" i="14"/>
  <c r="J7" i="14"/>
  <c r="J8" i="14"/>
  <c r="J9" i="14"/>
  <c r="J15" i="14"/>
  <c r="J16" i="14"/>
  <c r="J17" i="14"/>
  <c r="J18" i="14"/>
  <c r="J19" i="14"/>
  <c r="J20" i="14"/>
  <c r="J21" i="14"/>
  <c r="J23" i="14"/>
  <c r="J24" i="14"/>
  <c r="J25" i="14"/>
  <c r="J26" i="14"/>
  <c r="J27" i="14"/>
  <c r="J31" i="14"/>
  <c r="J33" i="14"/>
  <c r="R76" i="19"/>
  <c r="R69" i="19"/>
  <c r="R5" i="19"/>
  <c r="R6" i="19"/>
  <c r="R7" i="19"/>
  <c r="R8" i="19"/>
  <c r="R9" i="19"/>
  <c r="R10" i="19"/>
  <c r="R11" i="19"/>
  <c r="R12" i="19"/>
  <c r="R13" i="19"/>
  <c r="R14" i="19"/>
  <c r="R15" i="19"/>
  <c r="R16" i="19"/>
  <c r="R17" i="19"/>
  <c r="R18" i="19"/>
  <c r="R19" i="19"/>
  <c r="R20" i="19"/>
  <c r="R21" i="19"/>
  <c r="R22" i="19"/>
  <c r="R23" i="19"/>
  <c r="R24" i="19"/>
  <c r="R25" i="19"/>
  <c r="R26" i="19"/>
  <c r="R27" i="19"/>
  <c r="R28"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81" i="19"/>
  <c r="I32" i="25"/>
  <c r="I31" i="25"/>
  <c r="I30" i="25"/>
  <c r="I28" i="25"/>
  <c r="I27" i="25"/>
  <c r="I26" i="25"/>
  <c r="I25" i="25"/>
  <c r="I24" i="25"/>
  <c r="I23" i="25"/>
  <c r="I22" i="25"/>
  <c r="I20" i="25"/>
  <c r="I29" i="25"/>
  <c r="I74" i="25"/>
  <c r="I73" i="25"/>
  <c r="I17" i="25"/>
  <c r="I16" i="25"/>
  <c r="I15" i="25"/>
  <c r="I14" i="25"/>
  <c r="I13" i="25"/>
  <c r="I62" i="25"/>
  <c r="I61" i="25"/>
  <c r="I72" i="25"/>
  <c r="I71" i="25"/>
  <c r="I39" i="25"/>
  <c r="I41" i="25"/>
  <c r="I43" i="25"/>
  <c r="I48" i="25"/>
  <c r="I50" i="25"/>
  <c r="I52" i="25"/>
  <c r="I54" i="25"/>
  <c r="I56" i="25"/>
  <c r="I66" i="25"/>
  <c r="I68" i="25"/>
  <c r="I70" i="25"/>
  <c r="I5" i="25"/>
  <c r="I6" i="25"/>
  <c r="I7" i="25"/>
  <c r="I8" i="25"/>
  <c r="I9" i="25"/>
  <c r="I10" i="25"/>
  <c r="I11" i="25"/>
  <c r="I12" i="25"/>
  <c r="I38" i="25"/>
  <c r="I40" i="25"/>
  <c r="I42" i="25"/>
  <c r="I47" i="25"/>
  <c r="I49" i="25"/>
  <c r="I51" i="25"/>
  <c r="I53" i="25"/>
  <c r="I55" i="25"/>
  <c r="I63" i="25"/>
  <c r="I64" i="25"/>
  <c r="I65" i="25"/>
  <c r="I67" i="25"/>
  <c r="I69" i="25"/>
  <c r="I78" i="25"/>
  <c r="I79" i="25"/>
  <c r="I80" i="25"/>
  <c r="I81" i="25"/>
  <c r="I82" i="25"/>
  <c r="I83" i="25"/>
  <c r="I84" i="25"/>
  <c r="I85" i="25"/>
  <c r="I87" i="25"/>
  <c r="I109" i="20"/>
  <c r="I108" i="20"/>
  <c r="I107" i="20"/>
  <c r="I106" i="20"/>
  <c r="I105" i="20"/>
  <c r="I104" i="20"/>
  <c r="I103" i="20"/>
  <c r="I102" i="20"/>
  <c r="I101" i="20"/>
  <c r="I100" i="20"/>
  <c r="I96" i="20"/>
  <c r="I95" i="20"/>
  <c r="I94" i="20"/>
  <c r="I93" i="20"/>
  <c r="I92" i="20"/>
  <c r="I91" i="20"/>
  <c r="I90" i="20"/>
  <c r="I89" i="20"/>
  <c r="I88" i="20"/>
  <c r="I87" i="20"/>
  <c r="I83" i="20"/>
  <c r="I82" i="20"/>
  <c r="I81" i="20"/>
  <c r="I80" i="20"/>
  <c r="I79" i="20"/>
  <c r="I78" i="20"/>
  <c r="I77" i="20"/>
  <c r="I76" i="20"/>
  <c r="I75" i="20"/>
  <c r="I74" i="20"/>
  <c r="I73" i="20"/>
  <c r="I72" i="20"/>
  <c r="I71" i="20"/>
  <c r="I70" i="20"/>
  <c r="I69" i="20"/>
  <c r="I68" i="20"/>
  <c r="I67" i="20"/>
  <c r="I66" i="20"/>
  <c r="I65" i="20"/>
  <c r="I64" i="20"/>
  <c r="I63" i="20"/>
  <c r="I62" i="20"/>
  <c r="I58" i="20"/>
  <c r="I57" i="20"/>
  <c r="I56" i="20"/>
  <c r="I55" i="20"/>
  <c r="I54" i="20"/>
  <c r="I53" i="20"/>
  <c r="I52" i="20"/>
  <c r="I51" i="20"/>
  <c r="I50" i="20"/>
  <c r="I49" i="20"/>
  <c r="I48" i="20"/>
  <c r="I47" i="20"/>
  <c r="I46" i="20"/>
  <c r="I45" i="20"/>
  <c r="I41" i="20"/>
  <c r="I40" i="20"/>
  <c r="I39" i="20"/>
  <c r="I38" i="20"/>
  <c r="I37" i="20"/>
  <c r="I36" i="20"/>
  <c r="I35" i="20"/>
  <c r="I34" i="20"/>
  <c r="I33" i="20"/>
  <c r="I32" i="20"/>
  <c r="I31" i="20"/>
  <c r="I30" i="20"/>
  <c r="I29" i="20"/>
  <c r="I28" i="20"/>
  <c r="I27" i="20"/>
  <c r="I26" i="20"/>
  <c r="I22" i="20"/>
  <c r="I21" i="20"/>
  <c r="I20" i="20"/>
  <c r="I19" i="20"/>
  <c r="I18" i="20"/>
  <c r="I17" i="20"/>
  <c r="I16" i="20"/>
  <c r="I15" i="20"/>
  <c r="I14" i="20"/>
  <c r="I13" i="20"/>
  <c r="I12" i="20"/>
  <c r="I11" i="20"/>
  <c r="I10" i="20"/>
  <c r="I9" i="20"/>
  <c r="I8" i="20"/>
  <c r="I7" i="20"/>
  <c r="I6" i="20"/>
  <c r="I5" i="20"/>
  <c r="I111" i="20"/>
  <c r="C1" i="12"/>
  <c r="D1" i="14"/>
  <c r="C1" i="14"/>
  <c r="D1" i="23"/>
  <c r="C1" i="23"/>
  <c r="D1" i="19"/>
  <c r="C1" i="19"/>
  <c r="D1" i="9"/>
  <c r="C1" i="9"/>
  <c r="D1" i="15"/>
  <c r="C1" i="15"/>
  <c r="D1" i="7"/>
  <c r="C1" i="7"/>
  <c r="D1" i="13"/>
  <c r="C1" i="13"/>
  <c r="D1" i="10"/>
  <c r="C1" i="10"/>
  <c r="D1" i="11"/>
  <c r="C1" i="11"/>
  <c r="D1" i="6"/>
  <c r="C1" i="6"/>
  <c r="D1" i="12"/>
  <c r="C15" i="18"/>
  <c r="C20" i="18"/>
  <c r="C19" i="18"/>
  <c r="C14" i="18"/>
  <c r="C13" i="18"/>
  <c r="C12" i="18"/>
  <c r="C10" i="18"/>
  <c r="C9" i="18"/>
  <c r="C8" i="18"/>
  <c r="C7" i="18"/>
  <c r="C6" i="18"/>
</calcChain>
</file>

<file path=xl/comments1.xml><?xml version="1.0" encoding="utf-8"?>
<comments xmlns="http://schemas.openxmlformats.org/spreadsheetml/2006/main">
  <authors>
    <author>Author</author>
  </authors>
  <commentList>
    <comment ref="C3"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List>
</comments>
</file>

<file path=xl/comments10.xml><?xml version="1.0" encoding="utf-8"?>
<comments xmlns="http://schemas.openxmlformats.org/spreadsheetml/2006/main">
  <authors>
    <author>Author</author>
  </authors>
  <commentList>
    <comment ref="G2" authorId="0" shapeId="0">
      <text>
        <r>
          <rPr>
            <b/>
            <sz val="9"/>
            <color indexed="81"/>
            <rFont val="Arial"/>
            <family val="2"/>
          </rPr>
          <t xml:space="preserve">FC Scoring Legend
</t>
        </r>
        <r>
          <rPr>
            <sz val="9"/>
            <color indexed="81"/>
            <rFont val="Arial"/>
            <family val="2"/>
          </rPr>
          <t>1 = Must Have
2 = Nice to have
3 = No Need</t>
        </r>
      </text>
    </comment>
    <comment ref="I2" authorId="0" shapeId="0">
      <text>
        <r>
          <rPr>
            <b/>
            <sz val="9"/>
            <color indexed="81"/>
            <rFont val="Arial"/>
            <family val="2"/>
          </rPr>
          <t xml:space="preserve">FC Scoring Legend
</t>
        </r>
        <r>
          <rPr>
            <sz val="9"/>
            <color indexed="81"/>
            <rFont val="Arial"/>
            <family val="2"/>
          </rPr>
          <t>4 = Best of Breed
2 = Adequet
1 = Weak
0 = Missing</t>
        </r>
      </text>
    </comment>
  </commentList>
</comments>
</file>

<file path=xl/comments11.xml><?xml version="1.0" encoding="utf-8"?>
<comments xmlns="http://schemas.openxmlformats.org/spreadsheetml/2006/main">
  <authors>
    <author>Author</author>
  </authors>
  <commentList>
    <comment ref="G2" authorId="0" shapeId="0">
      <text>
        <r>
          <rPr>
            <b/>
            <sz val="9"/>
            <color indexed="81"/>
            <rFont val="Arial"/>
            <family val="2"/>
          </rPr>
          <t xml:space="preserve">FC Scoring Legend
</t>
        </r>
        <r>
          <rPr>
            <sz val="9"/>
            <color indexed="81"/>
            <rFont val="Arial"/>
            <family val="2"/>
          </rPr>
          <t>1 = Must Have
2 = Nice to have
3 = No Need</t>
        </r>
      </text>
    </comment>
    <comment ref="I2" authorId="0" shapeId="0">
      <text>
        <r>
          <rPr>
            <b/>
            <sz val="9"/>
            <color indexed="81"/>
            <rFont val="Arial"/>
            <family val="2"/>
          </rPr>
          <t xml:space="preserve">FC Scoring Legend
</t>
        </r>
        <r>
          <rPr>
            <sz val="9"/>
            <color indexed="81"/>
            <rFont val="Arial"/>
            <family val="2"/>
          </rPr>
          <t>4 = Best of Breed
2 = Adequet
1 = Weak
0 = Missing</t>
        </r>
      </text>
    </comment>
  </commentList>
</comments>
</file>

<file path=xl/comments12.xml><?xml version="1.0" encoding="utf-8"?>
<comments xmlns="http://schemas.openxmlformats.org/spreadsheetml/2006/main">
  <authors>
    <author>Author</author>
  </authors>
  <commentList>
    <comment ref="C3"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List>
</comments>
</file>

<file path=xl/comments2.xml><?xml version="1.0" encoding="utf-8"?>
<comments xmlns="http://schemas.openxmlformats.org/spreadsheetml/2006/main">
  <authors>
    <author>Author</author>
  </authors>
  <commentList>
    <comment ref="C2"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 ref="L20"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List>
</comments>
</file>

<file path=xl/comments3.xml><?xml version="1.0" encoding="utf-8"?>
<comments xmlns="http://schemas.openxmlformats.org/spreadsheetml/2006/main">
  <authors>
    <author>Author</author>
  </authors>
  <commentList>
    <comment ref="C3"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 ref="F3" authorId="0" shapeId="0">
      <text>
        <r>
          <rPr>
            <b/>
            <sz val="9"/>
            <color indexed="81"/>
            <rFont val="Arial"/>
            <family val="2"/>
          </rPr>
          <t xml:space="preserve">FC Scoring Legend
</t>
        </r>
        <r>
          <rPr>
            <sz val="9"/>
            <color indexed="81"/>
            <rFont val="Arial"/>
            <family val="2"/>
          </rPr>
          <t xml:space="preserve">1 = Must Have
2 = Nice to have
3 = No Need
</t>
        </r>
      </text>
    </comment>
  </commentList>
</comments>
</file>

<file path=xl/comments4.xml><?xml version="1.0" encoding="utf-8"?>
<comments xmlns="http://schemas.openxmlformats.org/spreadsheetml/2006/main">
  <authors>
    <author>Author</author>
  </authors>
  <commentList>
    <comment ref="C17"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List>
</comments>
</file>

<file path=xl/comments5.xml><?xml version="1.0" encoding="utf-8"?>
<comments xmlns="http://schemas.openxmlformats.org/spreadsheetml/2006/main">
  <authors>
    <author>Author</author>
  </authors>
  <commentList>
    <comment ref="C2"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 ref="F2" authorId="0" shapeId="0">
      <text>
        <r>
          <rPr>
            <b/>
            <sz val="9"/>
            <color indexed="81"/>
            <rFont val="Arial"/>
            <family val="2"/>
          </rPr>
          <t xml:space="preserve">FC Scoring Legend
</t>
        </r>
        <r>
          <rPr>
            <sz val="9"/>
            <color indexed="81"/>
            <rFont val="Arial"/>
            <family val="2"/>
          </rPr>
          <t xml:space="preserve">1 = Must Have
2 = Nice to have
3 = No Need
</t>
        </r>
      </text>
    </comment>
  </commentList>
</comments>
</file>

<file path=xl/comments6.xml><?xml version="1.0" encoding="utf-8"?>
<comments xmlns="http://schemas.openxmlformats.org/spreadsheetml/2006/main">
  <authors>
    <author>Author</author>
  </authors>
  <commentList>
    <comment ref="C3"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List>
</comments>
</file>

<file path=xl/comments7.xml><?xml version="1.0" encoding="utf-8"?>
<comments xmlns="http://schemas.openxmlformats.org/spreadsheetml/2006/main">
  <authors>
    <author>Author</author>
  </authors>
  <commentList>
    <comment ref="C3"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 ref="F3" authorId="0" shapeId="0">
      <text>
        <r>
          <rPr>
            <b/>
            <sz val="9"/>
            <color indexed="81"/>
            <rFont val="Arial"/>
            <family val="2"/>
          </rPr>
          <t xml:space="preserve">FC Scoring Legend
</t>
        </r>
        <r>
          <rPr>
            <sz val="9"/>
            <color indexed="81"/>
            <rFont val="Arial"/>
            <family val="2"/>
          </rPr>
          <t xml:space="preserve">1 = Must Have
2 = Nice to have
3 = No Need
</t>
        </r>
      </text>
    </comment>
  </commentList>
</comments>
</file>

<file path=xl/comments8.xml><?xml version="1.0" encoding="utf-8"?>
<comments xmlns="http://schemas.openxmlformats.org/spreadsheetml/2006/main">
  <authors>
    <author>Author</author>
  </authors>
  <commentList>
    <comment ref="C3" authorId="0" shapeId="0">
      <text>
        <r>
          <rPr>
            <b/>
            <sz val="9"/>
            <color indexed="81"/>
            <rFont val="Arial"/>
            <family val="2"/>
          </rPr>
          <t xml:space="preserve">RFI Answer
</t>
        </r>
        <r>
          <rPr>
            <sz val="9"/>
            <color indexed="81"/>
            <rFont val="Arial"/>
            <family val="2"/>
          </rPr>
          <t>Green Box - Answer by Choosing Dropdown
Grey - Fill In the Answer</t>
        </r>
        <r>
          <rPr>
            <sz val="9"/>
            <color rgb="FFFF0000"/>
            <rFont val="Arial"/>
            <family val="2"/>
          </rPr>
          <t xml:space="preserve">
</t>
        </r>
      </text>
    </comment>
    <comment ref="F3" authorId="0" shapeId="0">
      <text>
        <r>
          <rPr>
            <b/>
            <sz val="9"/>
            <color indexed="81"/>
            <rFont val="Arial"/>
            <family val="2"/>
          </rPr>
          <t xml:space="preserve">FC Scoring Legend
</t>
        </r>
        <r>
          <rPr>
            <sz val="9"/>
            <color indexed="81"/>
            <rFont val="Arial"/>
            <family val="2"/>
          </rPr>
          <t xml:space="preserve">1 = Must Have
2 = Nice to have
3 = No Need
</t>
        </r>
      </text>
    </comment>
  </commentList>
</comments>
</file>

<file path=xl/comments9.xml><?xml version="1.0" encoding="utf-8"?>
<comments xmlns="http://schemas.openxmlformats.org/spreadsheetml/2006/main">
  <authors>
    <author>Author</author>
  </authors>
  <commentList>
    <comment ref="O4" authorId="0" shapeId="0">
      <text>
        <r>
          <rPr>
            <b/>
            <sz val="9"/>
            <color indexed="81"/>
            <rFont val="Arial"/>
            <family val="2"/>
          </rPr>
          <t xml:space="preserve">FC Scoring Legend
</t>
        </r>
        <r>
          <rPr>
            <sz val="9"/>
            <color indexed="81"/>
            <rFont val="Arial"/>
            <family val="2"/>
          </rPr>
          <t>1 = Must Have
2 = Nice to have
3 = No Need</t>
        </r>
      </text>
    </comment>
    <comment ref="Q4" authorId="0" shapeId="0">
      <text>
        <r>
          <rPr>
            <b/>
            <sz val="9"/>
            <color indexed="81"/>
            <rFont val="Arial"/>
            <family val="2"/>
          </rPr>
          <t xml:space="preserve">FC Scoring Legend
</t>
        </r>
        <r>
          <rPr>
            <sz val="9"/>
            <color indexed="81"/>
            <rFont val="Arial"/>
            <family val="2"/>
          </rPr>
          <t>4 = Best of Breed
2 = Adequet
1 = Weak
0 = Missing</t>
        </r>
      </text>
    </comment>
  </commentList>
</comments>
</file>

<file path=xl/sharedStrings.xml><?xml version="1.0" encoding="utf-8"?>
<sst xmlns="http://schemas.openxmlformats.org/spreadsheetml/2006/main" count="2259" uniqueCount="1491">
  <si>
    <t>SaaS</t>
  </si>
  <si>
    <t>Thin Client</t>
  </si>
  <si>
    <t>Proprietary</t>
  </si>
  <si>
    <t>Trading</t>
  </si>
  <si>
    <t>Account Opening/On-Boarding</t>
  </si>
  <si>
    <t>Licensing</t>
  </si>
  <si>
    <t>Compliance</t>
  </si>
  <si>
    <t>Document Imaging</t>
  </si>
  <si>
    <t>Financial Planning</t>
  </si>
  <si>
    <t>Portfolio Performance</t>
  </si>
  <si>
    <t>Re-Balancing/Analysis</t>
  </si>
  <si>
    <t>SMA/UMA</t>
  </si>
  <si>
    <t>Fees</t>
  </si>
  <si>
    <t>Other</t>
  </si>
  <si>
    <t>CRM</t>
  </si>
  <si>
    <t>Annuity Processing</t>
  </si>
  <si>
    <t>Forms Library/Management</t>
  </si>
  <si>
    <t>Firm Name:</t>
  </si>
  <si>
    <t>Firm</t>
  </si>
  <si>
    <t>Current</t>
  </si>
  <si>
    <t>Year Ago</t>
  </si>
  <si>
    <t>Single Sign On</t>
  </si>
  <si>
    <t>Profitability</t>
  </si>
  <si>
    <t>Equities</t>
  </si>
  <si>
    <t>Mutual Funds</t>
  </si>
  <si>
    <t>Outside Management (e.g., SMA)</t>
  </si>
  <si>
    <t>Annuities</t>
  </si>
  <si>
    <t>Next Year</t>
  </si>
  <si>
    <t>% Adoption</t>
  </si>
  <si>
    <t>SaaS (Web-Based)</t>
  </si>
  <si>
    <t xml:space="preserve">Hybrid </t>
  </si>
  <si>
    <t>Architecture</t>
  </si>
  <si>
    <t>Less than 10%</t>
  </si>
  <si>
    <t>Less than 25%</t>
  </si>
  <si>
    <t>Less than 33%</t>
  </si>
  <si>
    <t>Less than 50%</t>
  </si>
  <si>
    <t>Less than 75%</t>
  </si>
  <si>
    <t>Yes</t>
  </si>
  <si>
    <t>No</t>
  </si>
  <si>
    <t>Customization</t>
  </si>
  <si>
    <t>None</t>
  </si>
  <si>
    <t>Limited</t>
  </si>
  <si>
    <t>Moderate</t>
  </si>
  <si>
    <t>Extensive</t>
  </si>
  <si>
    <t>Vendor/Product Name</t>
  </si>
  <si>
    <t>Source</t>
  </si>
  <si>
    <t>Not Available</t>
  </si>
  <si>
    <t>Multiple Choices</t>
  </si>
  <si>
    <t>Integration</t>
  </si>
  <si>
    <t>Vendor API</t>
  </si>
  <si>
    <t>Custom</t>
  </si>
  <si>
    <t>Available Features</t>
  </si>
  <si>
    <t>Market Data</t>
  </si>
  <si>
    <t>Data Aggregation (Householding or multi-custodial)</t>
  </si>
  <si>
    <t>Corporate Parent</t>
  </si>
  <si>
    <t>Both - Business Mgmt Final Decision</t>
  </si>
  <si>
    <t>Both - Corporate ITt Final Decision</t>
  </si>
  <si>
    <t>Pershing</t>
  </si>
  <si>
    <t>National Financial</t>
  </si>
  <si>
    <t>First Clearing</t>
  </si>
  <si>
    <t>Sterne Agee</t>
  </si>
  <si>
    <t>Southwest</t>
  </si>
  <si>
    <t>First Southwest</t>
  </si>
  <si>
    <t>Wedbush</t>
  </si>
  <si>
    <t>Commissions</t>
  </si>
  <si>
    <t>KYC</t>
  </si>
  <si>
    <t>Compliance-Surveillance</t>
  </si>
  <si>
    <t>Account On Boarding</t>
  </si>
  <si>
    <t>RBC</t>
  </si>
  <si>
    <t>Raymond James</t>
  </si>
  <si>
    <t># of Correspondents</t>
  </si>
  <si>
    <t># of other (On-line, discount) firms</t>
  </si>
  <si>
    <t>Fixed Income</t>
  </si>
  <si>
    <t>Listed Options</t>
  </si>
  <si>
    <t>Futures</t>
  </si>
  <si>
    <t>Alternative Investments</t>
  </si>
  <si>
    <t>US</t>
  </si>
  <si>
    <t>Foreign</t>
  </si>
  <si>
    <t xml:space="preserve">How do you support this integration </t>
  </si>
  <si>
    <t>Do you perform any due diligence/certification of these vendors</t>
  </si>
  <si>
    <t>Can you support the processing of direct-to-manufacturer business (Mutual Fund, Insurance Carrier, Alternative Investment) on your advisor platform?</t>
  </si>
  <si>
    <t>Do you offer the execution of the following types of securities on your platform</t>
  </si>
  <si>
    <t>IRA, Roth IRA, Rollover</t>
  </si>
  <si>
    <t>SEP, Keogh</t>
  </si>
  <si>
    <t>Would you say your firm has a Build or Buy preference for their front office/advisor desktop</t>
  </si>
  <si>
    <t>Mandatory</t>
  </si>
  <si>
    <t>Internal Network</t>
  </si>
  <si>
    <t>VPN</t>
  </si>
  <si>
    <t>Public Web (Secure Site)</t>
  </si>
  <si>
    <t>Offline Automatic Refresh/Update</t>
  </si>
  <si>
    <t>Offline Manual Refresh/Update</t>
  </si>
  <si>
    <t xml:space="preserve">Accessibility </t>
  </si>
  <si>
    <t>E-Signature</t>
  </si>
  <si>
    <t>Thick Client-requires connection</t>
  </si>
  <si>
    <t>Thick Client- requires no connection</t>
  </si>
  <si>
    <t>Clearing Firm API</t>
  </si>
  <si>
    <t>Industry Standard (e.g., DTCC)</t>
  </si>
  <si>
    <t>Do you enable integration with other 3rd party vendors who are not part of your offering?</t>
  </si>
  <si>
    <t>FTP/File Transfer</t>
  </si>
  <si>
    <t>Data Enrichment (e.g., Cashedge, ByAllAccounts)</t>
  </si>
  <si>
    <t>Memory</t>
  </si>
  <si>
    <t>Storage</t>
  </si>
  <si>
    <t>Do you maintain a minimum computing platform standard?</t>
  </si>
  <si>
    <t>Operating System(s) supported</t>
  </si>
  <si>
    <t>Windows Only</t>
  </si>
  <si>
    <t>Mac Only</t>
  </si>
  <si>
    <t>Both Windows &amp; Mac</t>
  </si>
  <si>
    <t>Windows,Mac and alternative platforms (Smart Phones, iPad)</t>
  </si>
  <si>
    <t xml:space="preserve">T3 </t>
  </si>
  <si>
    <t>T1</t>
  </si>
  <si>
    <t>Cable/DSL</t>
  </si>
  <si>
    <t>Dial Up</t>
  </si>
  <si>
    <t>Yes (please list at right)</t>
  </si>
  <si>
    <t>Do you provide licenses for these apps or is it the responsibilty of the correspondent firm/advisor?</t>
  </si>
  <si>
    <t>Provided</t>
  </si>
  <si>
    <t>Firm/Advisor responsible</t>
  </si>
  <si>
    <t>Voluntary Download</t>
  </si>
  <si>
    <t>Mandatory Download</t>
  </si>
  <si>
    <t>Centrally Administered Update</t>
  </si>
  <si>
    <t>Entirely Web-based</t>
  </si>
  <si>
    <t>How is the version management/updating administered?</t>
  </si>
  <si>
    <t>Clearing Firm</t>
  </si>
  <si>
    <t>Correspondent/Advisor</t>
  </si>
  <si>
    <t>Do you use a vendor (e.g., Blue Frog,EBIX)</t>
  </si>
  <si>
    <t>Do you use an industry utility (e.g., NSCC/DTCC)</t>
  </si>
  <si>
    <t>Dashboard/Wrapper</t>
  </si>
  <si>
    <t>529 Plans</t>
  </si>
  <si>
    <t>Contact Name</t>
  </si>
  <si>
    <t>Title</t>
  </si>
  <si>
    <t>Phone</t>
  </si>
  <si>
    <t>email</t>
  </si>
  <si>
    <t>FIRM CUSTOMER PROFILE</t>
  </si>
  <si>
    <t>Date Completed</t>
  </si>
  <si>
    <t xml:space="preserve">401(k), 403(b), 457(b) </t>
  </si>
  <si>
    <t>Are you currently running multiple versions or releases of your desktop application?</t>
  </si>
  <si>
    <t>One of several factors</t>
  </si>
  <si>
    <t>The primary factor</t>
  </si>
  <si>
    <t>Not a factor</t>
  </si>
  <si>
    <t>What Platform do you utilize to support this service?</t>
  </si>
  <si>
    <t>Vendor/Service Bureau (please list at right)</t>
  </si>
  <si>
    <t>TA2000</t>
  </si>
  <si>
    <t>SuRPas</t>
  </si>
  <si>
    <t>Do you use a service bureau for your core Books &amp; Records processing ?</t>
  </si>
  <si>
    <t>Build</t>
  </si>
  <si>
    <t>Buy</t>
  </si>
  <si>
    <t>For purchased solutions, do you have a preference for SaaS or installation at your data center?</t>
  </si>
  <si>
    <t>Installed</t>
  </si>
  <si>
    <t>No peference</t>
  </si>
  <si>
    <t>Can/does your Information Security organization override an SaaS decision?</t>
  </si>
  <si>
    <t>TECHNOLOGY BACKGROUND</t>
  </si>
  <si>
    <t xml:space="preserve">There is a strict policy against SaaS </t>
  </si>
  <si>
    <t>It is ultimately a business decision</t>
  </si>
  <si>
    <t>All parties work together to resolve Info Security concerns</t>
  </si>
  <si>
    <t>Do you require your correspondents to use your risk management system?</t>
  </si>
  <si>
    <t>Do not process at this time</t>
  </si>
  <si>
    <t>Mutual Fund Only</t>
  </si>
  <si>
    <t>Annuity Only</t>
  </si>
  <si>
    <t>Both Fund and Annuity</t>
  </si>
  <si>
    <t>All (MF, Annuity and Alt Inv)</t>
  </si>
  <si>
    <t>Do you maintain a data repository/warehouse that includes information regarding non-custodied assets for your correspondents?</t>
  </si>
  <si>
    <t>Is it a proprietary solution or do you utilize a  vendor or service bureau (e.g., Albridge, Investigo)</t>
  </si>
  <si>
    <t>Is this data available as reports or files for the correspondent?</t>
  </si>
  <si>
    <t>Is this data available to/integrated with Apps on the desktop</t>
  </si>
  <si>
    <t>If Yes, which apps</t>
  </si>
  <si>
    <t>If proprietary,have you utilized data mining solutions like IBM's Cognos?</t>
  </si>
  <si>
    <t>Direct Business</t>
  </si>
  <si>
    <t>Non-Custodied Data</t>
  </si>
  <si>
    <t>Minimum communications required</t>
  </si>
  <si>
    <t>Number (or %) Independent Contractor BD's</t>
  </si>
  <si>
    <t>Number (or %) Institutional firms</t>
  </si>
  <si>
    <t>Number (or %) Full Service firms</t>
  </si>
  <si>
    <t>SERVICE OFFERING</t>
  </si>
  <si>
    <t>ADVISOR DESKTOP</t>
  </si>
  <si>
    <t>Yes (please name vendor at right)</t>
  </si>
  <si>
    <t>Is your platform Proprietary or Vendor Based?</t>
  </si>
  <si>
    <t>Do you brand your platform?</t>
  </si>
  <si>
    <t>MS Explorer</t>
  </si>
  <si>
    <t>Firefox</t>
  </si>
  <si>
    <t>Safari</t>
  </si>
  <si>
    <t>Who is responsible for maintaining the most current or minimum browser version required?</t>
  </si>
  <si>
    <t>Are the incompatibility of applications currently being utilized by advisors or  the need to purchase new hardware  contributing factors to your maintaining multiple versions?</t>
  </si>
  <si>
    <t>Yes (please provide brand name at right)</t>
  </si>
  <si>
    <t>Standardized Service Package</t>
  </si>
  <si>
    <t>Do you consider your platform a standardized service bundle or a dashboard/wrapper for a choice of multiple features and services?</t>
  </si>
  <si>
    <t>© 2010 Beacon Strategies LLC</t>
  </si>
  <si>
    <t>Do you provide omnibus accounting capabilities for mutual fund positions to your correspondent firms?</t>
  </si>
  <si>
    <t>Will you custody assets managed by 3rd parties where trades are not executed through your firm?</t>
  </si>
  <si>
    <t>Yes, through our clearing relationship</t>
  </si>
  <si>
    <t>If Vendor based, what is the degree of modification?</t>
  </si>
  <si>
    <t>No, not offered</t>
  </si>
  <si>
    <t>Designed for WM</t>
  </si>
  <si>
    <t>Used by entire firm</t>
  </si>
  <si>
    <t>Do you offer any private labeling / customization of the platform?</t>
  </si>
  <si>
    <t>If you offer private labeling, what degree of customization is allowed?</t>
  </si>
  <si>
    <t>Not Applicable</t>
  </si>
  <si>
    <t>No constraints</t>
  </si>
  <si>
    <t>Branding must be retained</t>
  </si>
  <si>
    <t>How is execution routing provided to outside (non-custodied) BD's/Custodian?</t>
  </si>
  <si>
    <t>Separate logon - no integration</t>
  </si>
  <si>
    <t>Log on through home page/dashboard</t>
  </si>
  <si>
    <t>Single sign on through home page/dashboard</t>
  </si>
  <si>
    <t>Do you offer execution routing for RIA's to other BD's?</t>
  </si>
  <si>
    <t>Do you offer the following products or services on your platform?</t>
  </si>
  <si>
    <t>Do you offer connectivity to multiple clearing firm's?</t>
  </si>
  <si>
    <t>Charles Schwab</t>
  </si>
  <si>
    <t>TD Ameritrade</t>
  </si>
  <si>
    <t>Fidelity</t>
  </si>
  <si>
    <t>LPL</t>
  </si>
  <si>
    <t>BEACON STRATEGIES FIRM PROFILING WF - PHASE I CLEARING FOCUS</t>
  </si>
  <si>
    <t xml:space="preserve">Is your platform device independent </t>
  </si>
  <si>
    <t>Is your platform OS independent</t>
  </si>
  <si>
    <t>Does your platform require the installation of any other applications  (besides an Operating System or Browser)?</t>
  </si>
  <si>
    <t>Is your platform Browser independent</t>
  </si>
  <si>
    <t>If not independent, what Browser(s) are supported?</t>
  </si>
  <si>
    <t xml:space="preserve">Other </t>
  </si>
  <si>
    <t>OS</t>
  </si>
  <si>
    <t>Do you provide/support the provisioning of the platform configuration (hardware and software)?</t>
  </si>
  <si>
    <t>Do you provide remote administration through the network?</t>
  </si>
  <si>
    <t>If not, what devices do you support?</t>
  </si>
  <si>
    <t>If not, what operating systems do you support?</t>
  </si>
  <si>
    <t>Do any applications physically reside on the client device (e.g., forms management software)?</t>
  </si>
  <si>
    <t>Do any features work offline (e.g., new account data entry)?</t>
  </si>
  <si>
    <t>PC's (including Laptops)</t>
  </si>
  <si>
    <t>iPads</t>
  </si>
  <si>
    <t>Web-enabled smart phones</t>
  </si>
  <si>
    <t>other web enabled tablets/readers</t>
  </si>
  <si>
    <t>Windows</t>
  </si>
  <si>
    <t>Mac OS</t>
  </si>
  <si>
    <t>Android</t>
  </si>
  <si>
    <t>RIMM(Blackberry)</t>
  </si>
  <si>
    <t>other</t>
  </si>
  <si>
    <t>iOS</t>
  </si>
  <si>
    <t>Does your platform require the installation of proprietary client software?</t>
  </si>
  <si>
    <t>Broker desktop only</t>
  </si>
  <si>
    <t>RIA desktop only</t>
  </si>
  <si>
    <t>Not offered</t>
  </si>
  <si>
    <t>RIA Feature</t>
  </si>
  <si>
    <t>Available for both</t>
  </si>
  <si>
    <t>Enter name at right</t>
  </si>
  <si>
    <t>If yes, please provide details below</t>
  </si>
  <si>
    <t>Minimum communications capacity required</t>
  </si>
  <si>
    <t>Clearing Firm provides</t>
  </si>
  <si>
    <t>Broker desktop only (name vendor at right)</t>
  </si>
  <si>
    <t>RIA desktop only (name vendor at right)</t>
  </si>
  <si>
    <t>Available for both (name vendor at right)</t>
  </si>
  <si>
    <t>Yes, through a relationship independent of our clearing fim (please name vendor at right)</t>
  </si>
  <si>
    <t>RIA DESKTOP</t>
  </si>
  <si>
    <t>How are the two platforms integrated?</t>
  </si>
  <si>
    <t>Do you use the same core platform  to support both commission and fee business for registered reps and RIA's?</t>
  </si>
  <si>
    <t>If you use a separate platform</t>
  </si>
  <si>
    <t>Equities:</t>
  </si>
  <si>
    <t>Fixed Income:</t>
  </si>
  <si>
    <t>Options</t>
  </si>
  <si>
    <t>Mutual Funds:</t>
  </si>
  <si>
    <t>Fixed Annuities:</t>
  </si>
  <si>
    <t>Variable Annuities:</t>
  </si>
  <si>
    <t>Alternative Investments:</t>
  </si>
  <si>
    <t>Was the service bundle expanded at the time the fee was increased?</t>
  </si>
  <si>
    <t>Is your strategy/policy to view the fee as a revenue neutral pass through; a loss leader that provides greater value than the services would cost at market pricing; or, as a source of revenue?</t>
  </si>
  <si>
    <t>Broker Dealer</t>
  </si>
  <si>
    <t>RIA</t>
  </si>
  <si>
    <t>Next Contract Expiration</t>
  </si>
  <si>
    <t>Clearing Firm B:</t>
  </si>
  <si>
    <t>Clearing Firm C:</t>
  </si>
  <si>
    <t>Custody Firm A:</t>
  </si>
  <si>
    <t>Custody Firm B:</t>
  </si>
  <si>
    <t>Custody Firm C:</t>
  </si>
  <si>
    <t>Have you entered into any Agreements to offer "Funds Supermarket" or other similar multiple distributor arrangements other than those offered by your Clearing Firm?</t>
  </si>
  <si>
    <t>Estimated % of Total Brokerage Business (Including DTM Business) or for RIA Total AUM</t>
  </si>
  <si>
    <t>Do you limit the number of selling agreements you maintain?</t>
  </si>
  <si>
    <t xml:space="preserve">RBC </t>
  </si>
  <si>
    <t>Universal</t>
  </si>
  <si>
    <t>Variable</t>
  </si>
  <si>
    <t>Revenue Neutral Pass-through</t>
  </si>
  <si>
    <t>Loss Leader</t>
  </si>
  <si>
    <t>Source of Revenues</t>
  </si>
  <si>
    <t>Is this platform used by your entire organization (e.g., institutional sales) or is it designed specifically to support wealth management?</t>
  </si>
  <si>
    <t>Insurance Illustrations</t>
  </si>
  <si>
    <t>Tax (and/or Estate) Planning</t>
  </si>
  <si>
    <t>Yes, all are subject to DD</t>
  </si>
  <si>
    <t xml:space="preserve">Only Preferred Distributors </t>
  </si>
  <si>
    <t>1-10 Score  (10 is Best)</t>
  </si>
  <si>
    <t>Management Fees</t>
  </si>
  <si>
    <t>Compliance  - KYC/Suitability</t>
  </si>
  <si>
    <t>1 is most important/highest priority</t>
  </si>
  <si>
    <t>Title:</t>
  </si>
  <si>
    <t>Phone:</t>
  </si>
  <si>
    <t>Email address:</t>
  </si>
  <si>
    <t>Est. Next Year</t>
  </si>
  <si>
    <t>mm/dd/yyyy</t>
  </si>
  <si>
    <t xml:space="preserve"> </t>
  </si>
  <si>
    <t>Client Onboarding/Account Opening</t>
  </si>
  <si>
    <t>Compliance  - Sales Practice Surveillance/Post-Trade</t>
  </si>
  <si>
    <t>Chrome</t>
  </si>
  <si>
    <t>Internet Explorer</t>
  </si>
  <si>
    <t>Does your platform require the installation of any other applications as part of a base desktop image (besides an Operating System or Browser)?</t>
  </si>
  <si>
    <t>Do you provide/support the provisioning of the Advisor's platform configuration (hardware and software)?</t>
  </si>
  <si>
    <t>Do you use the same core platform  to support both commission and fee business for Registered Reps and RIA's?</t>
  </si>
  <si>
    <t>Do you use any separate 3rd-party platforms? (if so describe)</t>
  </si>
  <si>
    <t>Rep/Advisor Licensing and Registrations</t>
  </si>
  <si>
    <t>Compliance &amp; Surveillance</t>
  </si>
  <si>
    <t>Commissions/Compensation</t>
  </si>
  <si>
    <t>Fees and Fee Billing</t>
  </si>
  <si>
    <t>How do you support this integration?</t>
  </si>
  <si>
    <t>Do you perform any due diligence/certification of these vendors?</t>
  </si>
  <si>
    <t>Other (Trails, 12-b1)</t>
  </si>
  <si>
    <t>Alternative Inv</t>
  </si>
  <si>
    <t>Is it universal or variable (e.g., are there different fees charged based on type of program, advisor production, etc}?</t>
  </si>
  <si>
    <t>Number of Active Selling Agreements</t>
  </si>
  <si>
    <t>Other Insurance</t>
  </si>
  <si>
    <t>Do you perform due diligence on the firms with whom you have selling agreements?</t>
  </si>
  <si>
    <t># Accounts</t>
  </si>
  <si>
    <t>Do you have strategic product partners?</t>
  </si>
  <si>
    <t>How many strategic product partners do you have?</t>
  </si>
  <si>
    <t>What services/features are covered by the fee (please describe)?</t>
  </si>
  <si>
    <t>Do you offer connectivity to multiple Custodians?</t>
  </si>
  <si>
    <t>If you offer connectivity to multiple Custodians, how many in total and which firms represent your top three?</t>
  </si>
  <si>
    <t>If you offer connectivity to multiple clearing firms, how many in total and which fims are included in your top three)?</t>
  </si>
  <si>
    <t>Do you share systems with other organizations in your corporate family (they provide to you or you provide to them, or both)?</t>
  </si>
  <si>
    <t>Document Imaging/Archiving</t>
  </si>
  <si>
    <t>How is the version management/release updating administered?</t>
  </si>
  <si>
    <t>Summary:</t>
  </si>
  <si>
    <t>Core Demographics:</t>
  </si>
  <si>
    <t>REF#</t>
  </si>
  <si>
    <t>Technology Fees:</t>
  </si>
  <si>
    <t>Technology Background:</t>
  </si>
  <si>
    <t>Clearing and Custodial Relationships:</t>
  </si>
  <si>
    <t>Clearing Firm A:</t>
  </si>
  <si>
    <t>mm/yy</t>
  </si>
  <si>
    <t>RIA Desktop:</t>
  </si>
  <si>
    <t>Accessibility</t>
  </si>
  <si>
    <t>Overview:</t>
  </si>
  <si>
    <t>CEO</t>
  </si>
  <si>
    <t># of Customer Service Staff</t>
  </si>
  <si>
    <t>Yes/No</t>
  </si>
  <si>
    <t>Amount</t>
  </si>
  <si>
    <t>Do You Charge a Technology Fee to Advisors? What is the minimum ?</t>
  </si>
  <si>
    <t>Do you charge affilation fees? What is the minimum?</t>
  </si>
  <si>
    <t>`</t>
  </si>
  <si>
    <t>When was the affiliation fee first implemented?</t>
  </si>
  <si>
    <t>When was the technology fee first implemented?</t>
  </si>
  <si>
    <t>When was the last time the affilation fee was increased?</t>
  </si>
  <si>
    <t>How much was the affilation fee increased?</t>
  </si>
  <si>
    <t>When was the last time the technology fee was increased?</t>
  </si>
  <si>
    <t>For purchased solutions, do you have a preference for hosted/SaaS or physical installation at your data center?</t>
  </si>
  <si>
    <t>Can/does your Information Security organization override an Hosted/SaaS decision?</t>
  </si>
  <si>
    <t>Compliance - Licensing</t>
  </si>
  <si>
    <t>Data Management - Books &amp; Records</t>
  </si>
  <si>
    <t>Support</t>
  </si>
  <si>
    <t>Compensation Processing</t>
  </si>
  <si>
    <t>Client Relationship Management</t>
  </si>
  <si>
    <t>Client Account Aggregation</t>
  </si>
  <si>
    <t>Document Management</t>
  </si>
  <si>
    <t>On-Boarding (Client / Account)</t>
  </si>
  <si>
    <t>Social Security Compiler</t>
  </si>
  <si>
    <t>Automated Workflow - Support of Books &amp; Records Processing</t>
  </si>
  <si>
    <t>Forms Management</t>
  </si>
  <si>
    <t>Performance Reporting</t>
  </si>
  <si>
    <t>Managed Account Platform</t>
  </si>
  <si>
    <t>e_Signature</t>
  </si>
  <si>
    <t>e-Signature</t>
  </si>
  <si>
    <t>Insurance</t>
  </si>
  <si>
    <t>Is your platform device independent?</t>
  </si>
  <si>
    <t>Apple - Macintosh</t>
  </si>
  <si>
    <t>Tablets</t>
  </si>
  <si>
    <t>Google</t>
  </si>
  <si>
    <t>If not, what operating systems do you support/what version#?</t>
  </si>
  <si>
    <t>If Vendor hosted, what is the degree of modification?</t>
  </si>
  <si>
    <t>Do any features work offline (e.g., new account data entry, crm . . . )?</t>
  </si>
  <si>
    <t>Technology - Support</t>
  </si>
  <si>
    <t>Is your portal Proprietary or Vendor Hosted?</t>
  </si>
  <si>
    <t>Do you offer any private labeling / customization of the platform for financial professionals?</t>
  </si>
  <si>
    <t>Are you currently running multiple versions or releases of your field facing portal application?</t>
  </si>
  <si>
    <t>Are the incompatibility of applications currently being utilized by advisors or  the need to purchase new hardware contributing factors to your maintaining multiple versions?</t>
  </si>
  <si>
    <t>Available Capabilities</t>
  </si>
  <si>
    <t>Operational Processing</t>
  </si>
  <si>
    <t>Do you mandate any technology?</t>
  </si>
  <si>
    <t>Field Facing</t>
  </si>
  <si>
    <t>Onboarding- Client Onboarding/Account Opening/Transaction</t>
  </si>
  <si>
    <t>Other 2</t>
  </si>
  <si>
    <t>Other 3</t>
  </si>
  <si>
    <t>Other 1</t>
  </si>
  <si>
    <t>CRM 1</t>
  </si>
  <si>
    <t>CRM 2</t>
  </si>
  <si>
    <t>CRM 3</t>
  </si>
  <si>
    <t>CRM 4</t>
  </si>
  <si>
    <t>Annuity Due Diligence</t>
  </si>
  <si>
    <t>Compliance - Surveillance</t>
  </si>
  <si>
    <t>Document Management (BPM)</t>
  </si>
  <si>
    <t>Financial Planning 1</t>
  </si>
  <si>
    <t>Financial Planning 2</t>
  </si>
  <si>
    <t>Financial Planning 3</t>
  </si>
  <si>
    <t>Managed Money - SMA/UMA Platform</t>
  </si>
  <si>
    <t>Business Intelligence</t>
  </si>
  <si>
    <t>RIA Platform</t>
  </si>
  <si>
    <t>Broker-Dealer Type:</t>
  </si>
  <si>
    <t>If proprietary, have you utilized data mining/business intelligence solutions (e.g.,  IBM's Cognos, Business Objects)?</t>
  </si>
  <si>
    <t>Is this data available as reports or files for the management team?</t>
  </si>
  <si>
    <t>Is this data available to/integrated with solutions on the desktop</t>
  </si>
  <si>
    <t>Transaction Fees:</t>
  </si>
  <si>
    <t>Brokerage - Ticket Charge</t>
  </si>
  <si>
    <t>Direct to Manufacturer Fees</t>
  </si>
  <si>
    <t># of Accounts</t>
  </si>
  <si>
    <t>Training</t>
  </si>
  <si>
    <t>In Person</t>
  </si>
  <si>
    <t>Physical Documentation</t>
  </si>
  <si>
    <t>Automated Powerpoint</t>
  </si>
  <si>
    <t>Present Webinars</t>
  </si>
  <si>
    <t>Saved Webinars</t>
  </si>
  <si>
    <t>Videos</t>
  </si>
  <si>
    <t>On-Line text support</t>
  </si>
  <si>
    <t>Customer Support Team</t>
  </si>
  <si>
    <t>Train-the-trainer</t>
  </si>
  <si>
    <t>Embedded Vendor Provided Tools</t>
  </si>
  <si>
    <t>Send them to the vendor</t>
  </si>
  <si>
    <t>Name 1:</t>
  </si>
  <si>
    <t>Name 2:</t>
  </si>
  <si>
    <t>Name 3:</t>
  </si>
  <si>
    <t>Name 4:</t>
  </si>
  <si>
    <t>3rd Party Managed Money Assets</t>
  </si>
  <si>
    <t>Which of the following products/services do you support for the advisors on your platform and through whom?</t>
  </si>
  <si>
    <t>Name</t>
  </si>
  <si>
    <t>E-Mail</t>
  </si>
  <si>
    <t>Firm Contact Name:</t>
  </si>
  <si>
    <t>Practice Management</t>
  </si>
  <si>
    <t>Does your Portal support direct business account opening tools?</t>
  </si>
  <si>
    <t>Mutual Fund Companies</t>
  </si>
  <si>
    <t>Product Company Name</t>
  </si>
  <si>
    <t>Elec Files Recvd Y/N</t>
  </si>
  <si>
    <t>Format</t>
  </si>
  <si>
    <t>Describe Manipulation Required</t>
  </si>
  <si>
    <t>Requires Modification?</t>
  </si>
  <si>
    <t>3rd Party Asset Managers</t>
  </si>
  <si>
    <t>Add rows as needed</t>
  </si>
  <si>
    <t>Types of Accounts Maintained at Firm</t>
  </si>
  <si>
    <t>Transactional</t>
  </si>
  <si>
    <t>brokerage</t>
  </si>
  <si>
    <t>1 yr Objective</t>
  </si>
  <si>
    <t>3 yr Objective</t>
  </si>
  <si>
    <t>5 yr Objective</t>
  </si>
  <si>
    <t>Mutual Fund</t>
  </si>
  <si>
    <t>Variable Annuities</t>
  </si>
  <si>
    <t>Direct</t>
  </si>
  <si>
    <t>Managed Money</t>
  </si>
  <si>
    <t>Fixed Annuities</t>
  </si>
  <si>
    <t>Business Model Evolution</t>
  </si>
  <si>
    <t>Appointments, Licensing, &amp; Registrations</t>
  </si>
  <si>
    <t>Compliance - Know-Your-Client / Suitability</t>
  </si>
  <si>
    <t>Wealth Management</t>
  </si>
  <si>
    <t>Managed Money - Proprietary</t>
  </si>
  <si>
    <t>Transfer Agent B:</t>
  </si>
  <si>
    <t>Porfolio Management</t>
  </si>
  <si>
    <t>Portfolio Management</t>
  </si>
  <si>
    <t>Outside Systems - Demanding Review of Documentation</t>
  </si>
  <si>
    <t>Vendor (other than Clearing Firm)</t>
  </si>
  <si>
    <t xml:space="preserve">Projected </t>
  </si>
  <si>
    <t>% of Total for each category</t>
  </si>
  <si>
    <t>Custody Firm D:</t>
  </si>
  <si>
    <t>Custody Firm E:</t>
  </si>
  <si>
    <t>Vendor/Product FS 1</t>
  </si>
  <si>
    <t>Vendor/Product FS 2</t>
  </si>
  <si>
    <t>Vendor/Product FS 3</t>
  </si>
  <si>
    <t>Vendor/Product FS 4</t>
  </si>
  <si>
    <t>Vendor/Product FS 5</t>
  </si>
  <si>
    <t xml:space="preserve">Financial Planning </t>
  </si>
  <si>
    <t>RFI / RFP</t>
  </si>
  <si>
    <t>Just Started - Conversation</t>
  </si>
  <si>
    <t>Demonstration</t>
  </si>
  <si>
    <t>Close to Signing Agreement</t>
  </si>
  <si>
    <t>Just Signed Agreement</t>
  </si>
  <si>
    <t>Decision Status</t>
  </si>
  <si>
    <t>Custody Firm</t>
  </si>
  <si>
    <t>BGA</t>
  </si>
  <si>
    <t>Vendor Direct</t>
  </si>
  <si>
    <t>LBE Program</t>
  </si>
  <si>
    <t>Customer Experience Model</t>
  </si>
  <si>
    <t>Current Status</t>
  </si>
  <si>
    <t>Date Completed:</t>
  </si>
  <si>
    <t>Independent BD</t>
  </si>
  <si>
    <t>Bank BD</t>
  </si>
  <si>
    <t>Insurance BD</t>
  </si>
  <si>
    <t>Regional BD</t>
  </si>
  <si>
    <t>Wirehouse BD</t>
  </si>
  <si>
    <t xml:space="preserve"> % dual registered (RR and IAR)</t>
  </si>
  <si>
    <t># of affiliated Independent RIAs</t>
  </si>
  <si>
    <t>Est. Next Yr.</t>
  </si>
  <si>
    <t>3yr fwd CAGR</t>
  </si>
  <si>
    <t>Transfer Agent A:</t>
  </si>
  <si>
    <t>Relationship Since</t>
  </si>
  <si>
    <t>Do you have Affiliate / Subsidiary Companies?</t>
  </si>
  <si>
    <t>Purpose - Orientation</t>
  </si>
  <si>
    <t>Avg. # New Accounts per week</t>
  </si>
  <si>
    <t>Approximate Number of Accounts with Real Estate</t>
  </si>
  <si>
    <t>Approximate Number of Accounts with Other Alternatives</t>
  </si>
  <si>
    <t>Approximate Number of Accounts with Oil/Gas</t>
  </si>
  <si>
    <t>Assets Under Management of the RIA</t>
  </si>
  <si>
    <t>Overall:</t>
  </si>
  <si>
    <t>JP Morgan Clearing</t>
  </si>
  <si>
    <t>APEX Clearing</t>
  </si>
  <si>
    <t>COR Clearing</t>
  </si>
  <si>
    <t>Pershing Advisor Services</t>
  </si>
  <si>
    <t>$ Amt.</t>
  </si>
  <si>
    <t>Do you charge a processing fee for paper based new account applications?</t>
  </si>
  <si>
    <t>Next 2-3 yrs</t>
  </si>
  <si>
    <t>Do you have a single sign-on advisor portal?</t>
  </si>
  <si>
    <t>Rep/Advisor Desktop:</t>
  </si>
  <si>
    <t>Available Capabilities:</t>
  </si>
  <si>
    <t>Overall Satisfaction  (with product)</t>
  </si>
  <si>
    <t xml:space="preserve">Direct </t>
  </si>
  <si>
    <t>Excellent</t>
  </si>
  <si>
    <t>Good</t>
  </si>
  <si>
    <t>Fair</t>
  </si>
  <si>
    <t>Poor</t>
  </si>
  <si>
    <t>BD</t>
  </si>
  <si>
    <t>Advisor</t>
  </si>
  <si>
    <t>Who provides/supports the provisioning of the Advisor's platform configuration (hardware and software)?</t>
  </si>
  <si>
    <t xml:space="preserve">Who provides the required licenses for these applications, desktop tools, etc.?  </t>
  </si>
  <si>
    <t>Who is responsible for maintaining the most current or minimum desktop image (e.g., incl. browser version required)?</t>
  </si>
  <si>
    <t>Combination</t>
  </si>
  <si>
    <t>Who provides the technology training to the financial professionals?</t>
  </si>
  <si>
    <t>Does your firm rely on your vendors for training your financial professionals and staff?</t>
  </si>
  <si>
    <t>When was the fee first implemented?</t>
  </si>
  <si>
    <t>When was the last time the fee was increased?</t>
  </si>
  <si>
    <t>By how much was the fee increased last?</t>
  </si>
  <si>
    <t>Do You Charge a Technology Fee to Advisors? If Yes, please provide monthly fee asessed (per Rep/Advisor):</t>
  </si>
  <si>
    <t>mm/yyyy</t>
  </si>
  <si>
    <t>President</t>
  </si>
  <si>
    <t>Corporate Counsel</t>
  </si>
  <si>
    <t>Chief Operating Officer/Head of Operations</t>
  </si>
  <si>
    <t>Chief Financial Officer</t>
  </si>
  <si>
    <t>Chief Technology Officer</t>
  </si>
  <si>
    <t>Chief Investment Officer</t>
  </si>
  <si>
    <t>Chief Compliance Officer</t>
  </si>
  <si>
    <t># of Home Office Admin Staff</t>
  </si>
  <si>
    <t># of Compliance Staff (excluding OSJ's, incl Lic/Registrations)</t>
  </si>
  <si>
    <t># of IT Staff</t>
  </si>
  <si>
    <r>
      <rPr>
        <vertAlign val="superscript"/>
        <sz val="12"/>
        <rFont val="Helvetica Neue"/>
      </rPr>
      <t>1</t>
    </r>
    <r>
      <rPr>
        <sz val="12"/>
        <rFont val="Helvetica Neue"/>
      </rPr>
      <t xml:space="preserve"> </t>
    </r>
    <r>
      <rPr>
        <sz val="8"/>
        <rFont val="Helvetica Neue"/>
      </rPr>
      <t>Please include a copy of your org. chart with your response</t>
    </r>
  </si>
  <si>
    <r>
      <t>Firm Management:</t>
    </r>
    <r>
      <rPr>
        <b/>
        <vertAlign val="superscript"/>
        <sz val="12"/>
        <rFont val="Helvetica Neue"/>
      </rPr>
      <t xml:space="preserve"> 1</t>
    </r>
  </si>
  <si>
    <t>Please past copy of firm logo</t>
  </si>
  <si>
    <t>Are you a Broker-Dealer (BD)?</t>
  </si>
  <si>
    <t>Are you/do you maintain a Registered Investment Advisor (RIA)</t>
  </si>
  <si>
    <t>Is the RIA affiliated with the Broker-Dealer?</t>
  </si>
  <si>
    <t>Both</t>
  </si>
  <si>
    <t>GDC (GDC includes the Trail number)</t>
  </si>
  <si>
    <t>Revenues Current</t>
  </si>
  <si>
    <t>Approx Weekly Number of Transactions:</t>
  </si>
  <si>
    <t>Approx Weekly Number of DTM Transactions:</t>
  </si>
  <si>
    <t>How are they determined (describe process)?</t>
  </si>
  <si>
    <t>If Yes, indicate below if for Broker vs RIA and list the apps.</t>
  </si>
  <si>
    <t>Can you support the processing of direct-to-manufacturer business on your advisor platform (Mutual Fund, Insurance Carrier, Alternative Investment)?</t>
  </si>
  <si>
    <t>Frequency        
 (D, W, M, Q)</t>
  </si>
  <si>
    <t>CSV</t>
  </si>
  <si>
    <t>TXT</t>
  </si>
  <si>
    <t>PDF</t>
  </si>
  <si>
    <t>Multiple</t>
  </si>
  <si>
    <t>IDC</t>
  </si>
  <si>
    <t>DST</t>
  </si>
  <si>
    <t>NSCC/DTCC</t>
  </si>
  <si>
    <t>Website Dwnld</t>
  </si>
  <si>
    <t>Daily</t>
  </si>
  <si>
    <t>Monthly</t>
  </si>
  <si>
    <t>Weekly</t>
  </si>
  <si>
    <t>Quarterly</t>
  </si>
  <si>
    <t>Other (include ranking for Other if you choose to add a subject)</t>
  </si>
  <si>
    <t>Client Support:</t>
  </si>
  <si>
    <t>Advisor Facing:</t>
  </si>
  <si>
    <t>Source
(Clearing Firm, 
Direct Relationship)</t>
  </si>
  <si>
    <t>TBD</t>
  </si>
  <si>
    <t># End Clients</t>
  </si>
  <si>
    <t>Fee Based Business</t>
  </si>
  <si>
    <t>Tiered</t>
  </si>
  <si>
    <t>Starting at "X" Basis Points</t>
  </si>
  <si>
    <t>Please rank the following in terms of importance to your firm: 1 = Highest, 14 = Lowest</t>
  </si>
  <si>
    <t>Bank Specific</t>
  </si>
  <si>
    <t>Trust Software</t>
  </si>
  <si>
    <t>Cit - OpenWealth</t>
  </si>
  <si>
    <t>Delta Data, Inc. - Trust Accountant</t>
  </si>
  <si>
    <t>FIS - Trust Desk</t>
  </si>
  <si>
    <t>Fi-Teck - TrustPortal</t>
  </si>
  <si>
    <t>AccuTech Systems - Cheetah</t>
  </si>
  <si>
    <t>HWA International - TrustNet, Trust Processor, TAMS</t>
  </si>
  <si>
    <t>Infovisa - MAUI</t>
  </si>
  <si>
    <t>SunGard - Charlotte,AddVantage, Global Plus</t>
  </si>
  <si>
    <t>WealthCloud</t>
  </si>
  <si>
    <t>Innovest - InnoTrust</t>
  </si>
  <si>
    <t>Suitability Review A</t>
  </si>
  <si>
    <t>Suitability Review B</t>
  </si>
  <si>
    <t>Client Onboarding/Account Opening A</t>
  </si>
  <si>
    <t>Client Onboarding/Account Opening B</t>
  </si>
  <si>
    <t>Trust Software - Firm 1</t>
  </si>
  <si>
    <t>Trust Software - Firm 2</t>
  </si>
  <si>
    <t>Trust Software - Firm 3</t>
  </si>
  <si>
    <t>Trust Software - Firm 4</t>
  </si>
  <si>
    <t>Trust Software - Firm 5</t>
  </si>
  <si>
    <t>Trust Software - Firm 6</t>
  </si>
  <si>
    <t>Trust Software - Firm 7</t>
  </si>
  <si>
    <t>Timing</t>
  </si>
  <si>
    <t>Do you have a problem resolution timeframe?</t>
  </si>
  <si>
    <t>What is it?</t>
  </si>
  <si>
    <t># of Marketing Staff</t>
  </si>
  <si>
    <t># of Operations Staff</t>
  </si>
  <si>
    <t># of Registered Representatives Supporting</t>
  </si>
  <si>
    <t># of IAR's Supporting</t>
  </si>
  <si>
    <t>0 - 30 Advisors</t>
  </si>
  <si>
    <t>31 - 75 Advisors</t>
  </si>
  <si>
    <t>75 - 150 Advisors</t>
  </si>
  <si>
    <t>150 Advisors and Above</t>
  </si>
  <si>
    <t>Company #s:</t>
  </si>
  <si>
    <t>Please Supply the List of Firms</t>
  </si>
  <si>
    <t>Do you maintain a data repository/warehouse/operational data store that includes information regarding custodied/non-custodied assets, account and transactional data for your customers?</t>
  </si>
  <si>
    <t>Is this data available as reports or files for the support staff?</t>
  </si>
  <si>
    <t>Product Knowledge Enhancement</t>
  </si>
  <si>
    <t>If Yes, please describe</t>
  </si>
  <si>
    <t>Communication Skills</t>
  </si>
  <si>
    <t>Do you supply training on:</t>
  </si>
  <si>
    <t>Advisory/fee based business?</t>
  </si>
  <si>
    <t>Insurance solutions?</t>
  </si>
  <si>
    <t>Structured Products?</t>
  </si>
  <si>
    <t>Exchange Traded Funds (ETF)?</t>
  </si>
  <si>
    <t>Hedge Funds?</t>
  </si>
  <si>
    <t>Business Development Companies?</t>
  </si>
  <si>
    <t>Non-Traded REITs?</t>
  </si>
  <si>
    <t>Closed-End Funds?</t>
  </si>
  <si>
    <t>Individual product solutions?</t>
  </si>
  <si>
    <t>Profiling?</t>
  </si>
  <si>
    <t>Product Recommendations?</t>
  </si>
  <si>
    <t>Presentation skills?</t>
  </si>
  <si>
    <t>Closing skills?</t>
  </si>
  <si>
    <t>Handling Objections?</t>
  </si>
  <si>
    <t>Networking?</t>
  </si>
  <si>
    <t>Branch Referrals?</t>
  </si>
  <si>
    <t>Client Referrals?</t>
  </si>
  <si>
    <t>Self Management Skills</t>
  </si>
  <si>
    <t>Setting Goals?</t>
  </si>
  <si>
    <t>Prospecting?</t>
  </si>
  <si>
    <t>Client Follow Up?</t>
  </si>
  <si>
    <t>Time Management?</t>
  </si>
  <si>
    <t>Building a Business Book?</t>
  </si>
  <si>
    <t>Hiring a Sales Assistant?</t>
  </si>
  <si>
    <t>Working with a Sales Assistant?</t>
  </si>
  <si>
    <t>Planning Skills</t>
  </si>
  <si>
    <t>Financial Planning?</t>
  </si>
  <si>
    <t>Protection/Risk Planning?</t>
  </si>
  <si>
    <t>Tax Planning?</t>
  </si>
  <si>
    <t>Comprehensive Planning?</t>
  </si>
  <si>
    <t>Retirement Planning?</t>
  </si>
  <si>
    <t>College Planning?</t>
  </si>
  <si>
    <t>Estate Valuation &amp; Planning?</t>
  </si>
  <si>
    <t>Stock Option Planning?</t>
  </si>
  <si>
    <t>Portfolio Review?</t>
  </si>
  <si>
    <t>Complex Portfolio Structuring?</t>
  </si>
  <si>
    <t>IRA and Distribution Planning?</t>
  </si>
  <si>
    <t>Client Management Skills</t>
  </si>
  <si>
    <t>Creating a target client profile?</t>
  </si>
  <si>
    <t>Setting Client Expectations?</t>
  </si>
  <si>
    <t>Redirecting Client Service Requests?</t>
  </si>
  <si>
    <t>Upgrading Client Relationships?</t>
  </si>
  <si>
    <t>Becoming the Trusted Advisor?</t>
  </si>
  <si>
    <t>Coaching</t>
  </si>
  <si>
    <t>Peer mentoring?</t>
  </si>
  <si>
    <t>Do you supply:</t>
  </si>
  <si>
    <t>Peer Working Groups?</t>
  </si>
  <si>
    <t>One-on-One Coaching??</t>
  </si>
  <si>
    <t>Technology Skills</t>
  </si>
  <si>
    <t>Individual Technologies?</t>
  </si>
  <si>
    <t>Client Reporting?</t>
  </si>
  <si>
    <t>Advisor Reporting?</t>
  </si>
  <si>
    <t>Management Reporting?</t>
  </si>
  <si>
    <t>The Technology Platform?</t>
  </si>
  <si>
    <t>TR - 001</t>
  </si>
  <si>
    <t>TR - 002</t>
  </si>
  <si>
    <t>TR - 003</t>
  </si>
  <si>
    <t>TR - 004</t>
  </si>
  <si>
    <t>TR - 005</t>
  </si>
  <si>
    <t>TR - 006</t>
  </si>
  <si>
    <t>TR - 007</t>
  </si>
  <si>
    <t>TR - 008</t>
  </si>
  <si>
    <t>TR - 009</t>
  </si>
  <si>
    <t>TR - 010</t>
  </si>
  <si>
    <t>TR - 011</t>
  </si>
  <si>
    <t>TR - 012</t>
  </si>
  <si>
    <t>TR - 013</t>
  </si>
  <si>
    <t>TR - 014</t>
  </si>
  <si>
    <t>TR - 015</t>
  </si>
  <si>
    <t>TR - 016</t>
  </si>
  <si>
    <t>TR - 017</t>
  </si>
  <si>
    <t>TR - 018</t>
  </si>
  <si>
    <t>TR - 019</t>
  </si>
  <si>
    <t>TR - 020</t>
  </si>
  <si>
    <t>TR - 021</t>
  </si>
  <si>
    <t>TR - 022</t>
  </si>
  <si>
    <t>TR - 023</t>
  </si>
  <si>
    <t>TR - 024</t>
  </si>
  <si>
    <t>TR - 025</t>
  </si>
  <si>
    <t>TR - 026</t>
  </si>
  <si>
    <t>TR - 027</t>
  </si>
  <si>
    <t>TR - 028</t>
  </si>
  <si>
    <t>TR - 029</t>
  </si>
  <si>
    <t>TR - 030</t>
  </si>
  <si>
    <t>TR - 031</t>
  </si>
  <si>
    <t>TR - 032</t>
  </si>
  <si>
    <t>TR - 033</t>
  </si>
  <si>
    <t>TR - 034</t>
  </si>
  <si>
    <t>TR - 035</t>
  </si>
  <si>
    <t>TR - 036</t>
  </si>
  <si>
    <t>TR - 037</t>
  </si>
  <si>
    <t>TR - 038</t>
  </si>
  <si>
    <t>TR - 039</t>
  </si>
  <si>
    <t>TR - 040</t>
  </si>
  <si>
    <t>TR - 041</t>
  </si>
  <si>
    <t>TR - 042</t>
  </si>
  <si>
    <t>TR - 043</t>
  </si>
  <si>
    <t>TR - 044</t>
  </si>
  <si>
    <t>TR - 045</t>
  </si>
  <si>
    <t>TR - 046</t>
  </si>
  <si>
    <t>TR - 047</t>
  </si>
  <si>
    <t>TR - 048</t>
  </si>
  <si>
    <t>TR - 049</t>
  </si>
  <si>
    <t>TR - 050</t>
  </si>
  <si>
    <t>TR - 051</t>
  </si>
  <si>
    <t>TR - 052</t>
  </si>
  <si>
    <t>TR - 053</t>
  </si>
  <si>
    <t>TR - 054</t>
  </si>
  <si>
    <t>TR - 055</t>
  </si>
  <si>
    <t>TR - 056</t>
  </si>
  <si>
    <t>TR - 057</t>
  </si>
  <si>
    <t>TR - 058</t>
  </si>
  <si>
    <t>TR - 059</t>
  </si>
  <si>
    <t>TR - 060</t>
  </si>
  <si>
    <t>TR - 061</t>
  </si>
  <si>
    <t>TR - 062</t>
  </si>
  <si>
    <t>TR - 063</t>
  </si>
  <si>
    <t>TR - 064</t>
  </si>
  <si>
    <t>TR - 065</t>
  </si>
  <si>
    <t>TR - 066</t>
  </si>
  <si>
    <t>TR - 067</t>
  </si>
  <si>
    <t>TR - 068</t>
  </si>
  <si>
    <t>TR - 069</t>
  </si>
  <si>
    <t>TR - 070</t>
  </si>
  <si>
    <t>TR - 071</t>
  </si>
  <si>
    <t>TR - 072</t>
  </si>
  <si>
    <t>TR - 073</t>
  </si>
  <si>
    <t>TR - 074</t>
  </si>
  <si>
    <t>TR - 075</t>
  </si>
  <si>
    <t>TR - 076</t>
  </si>
  <si>
    <t>TR - 077</t>
  </si>
  <si>
    <t>TR - 078</t>
  </si>
  <si>
    <t>TR - 079</t>
  </si>
  <si>
    <t>TR - 080</t>
  </si>
  <si>
    <t>TR - 081</t>
  </si>
  <si>
    <t>TR - 082</t>
  </si>
  <si>
    <t>TR - 083</t>
  </si>
  <si>
    <t>TR - 084</t>
  </si>
  <si>
    <t>TR - 085</t>
  </si>
  <si>
    <t>TR - 086</t>
  </si>
  <si>
    <t>TR - 087</t>
  </si>
  <si>
    <t>TR - 088</t>
  </si>
  <si>
    <t>TR - 089</t>
  </si>
  <si>
    <t>PRM - 001</t>
  </si>
  <si>
    <t>PRM - 002</t>
  </si>
  <si>
    <t>PRM - 003</t>
  </si>
  <si>
    <t>PRM - 004</t>
  </si>
  <si>
    <t>PRM - 005</t>
  </si>
  <si>
    <t>PRM - 006</t>
  </si>
  <si>
    <t>Marketing</t>
  </si>
  <si>
    <t>Building a personal value statement?</t>
  </si>
  <si>
    <t>PRM - 007</t>
  </si>
  <si>
    <t>PRM - 008</t>
  </si>
  <si>
    <t>PRM - 009</t>
  </si>
  <si>
    <t>PRM - 010</t>
  </si>
  <si>
    <t>PRM - 011</t>
  </si>
  <si>
    <t>PRM - 012</t>
  </si>
  <si>
    <t>PRM - 013</t>
  </si>
  <si>
    <t>PRM - 014</t>
  </si>
  <si>
    <t>PRM - 015</t>
  </si>
  <si>
    <t>PRM - 016</t>
  </si>
  <si>
    <t>Seminar Marketing?</t>
  </si>
  <si>
    <t>Branch Marketing?</t>
  </si>
  <si>
    <t>Working with Non-Licensed Branch Team Members?</t>
  </si>
  <si>
    <t>Prospecting Techniques?</t>
  </si>
  <si>
    <t>Program Management</t>
  </si>
  <si>
    <t>PRM - 017</t>
  </si>
  <si>
    <t>PRM - 018</t>
  </si>
  <si>
    <t>On-Boarding Clients?</t>
  </si>
  <si>
    <t>Do you supply coaching on:</t>
  </si>
  <si>
    <t>On-Boarding/Transitioning Advisors?</t>
  </si>
  <si>
    <t>Recruiting?</t>
  </si>
  <si>
    <t>Adding Junior Advisors?</t>
  </si>
  <si>
    <t>Turning Branch Based Advisors into Book Advisors?</t>
  </si>
  <si>
    <t>Do you have a group that:</t>
  </si>
  <si>
    <t>Provides support for technology issues?</t>
  </si>
  <si>
    <t>Provides support for paperwork processing issues?</t>
  </si>
  <si>
    <t>Provides proactivly assists the advisor in the creation of ideas that best support clients financial needs?</t>
  </si>
  <si>
    <t>Provides support for compliance suitability questions?</t>
  </si>
  <si>
    <t>PRM - 019</t>
  </si>
  <si>
    <t>PRM - 020</t>
  </si>
  <si>
    <t>PRM - 021</t>
  </si>
  <si>
    <t>PRM - 022</t>
  </si>
  <si>
    <t>PRM - 023</t>
  </si>
  <si>
    <t>PRM - 024</t>
  </si>
  <si>
    <t>PRM - 025</t>
  </si>
  <si>
    <t>PRM - 026</t>
  </si>
  <si>
    <t>PRM - 027</t>
  </si>
  <si>
    <t>PRM - 028</t>
  </si>
  <si>
    <t>PRM - 029</t>
  </si>
  <si>
    <t>PRM - 030</t>
  </si>
  <si>
    <t>PRM - 031</t>
  </si>
  <si>
    <t>PRM - 032</t>
  </si>
  <si>
    <t>PRM - 033</t>
  </si>
  <si>
    <t>PRM - 034</t>
  </si>
  <si>
    <t>Client Relationship (setting client expectations and defining the relationship)?</t>
  </si>
  <si>
    <t>Client Contact Management?</t>
  </si>
  <si>
    <t>PRM - 035</t>
  </si>
  <si>
    <t>PRM - 036</t>
  </si>
  <si>
    <t>PRM - 037</t>
  </si>
  <si>
    <t>PRM - 038</t>
  </si>
  <si>
    <t>PRM - 039</t>
  </si>
  <si>
    <t>PRM - 040</t>
  </si>
  <si>
    <t>FC-Scoring</t>
  </si>
  <si>
    <t>Qualitative Scoring</t>
  </si>
  <si>
    <t>Aligns with Needs</t>
  </si>
  <si>
    <t>PartiallyAligns with Needs</t>
  </si>
  <si>
    <t>Does not Align with Needs</t>
  </si>
  <si>
    <t xml:space="preserve">Quantitative Rollup </t>
  </si>
  <si>
    <t>Average # of Advisors per Bank Program</t>
  </si>
  <si>
    <t>Overall Business Mix - % Attributable to Brokerage Total:</t>
  </si>
  <si>
    <t>Overall Business Mix - % Attributable to Direct-to-Manufacturer:</t>
  </si>
  <si>
    <t xml:space="preserve">Relative to Bank Programs . . . </t>
  </si>
  <si>
    <t>PRM - 041</t>
  </si>
  <si>
    <t>PRM - 042</t>
  </si>
  <si>
    <t xml:space="preserve">Do you have a "best-practice" customer experience model for your bank program customers? </t>
  </si>
  <si>
    <t>Client Segmentation?</t>
  </si>
  <si>
    <t>Sales Process?</t>
  </si>
  <si>
    <t>PRM - 043</t>
  </si>
  <si>
    <t>PRM - 044</t>
  </si>
  <si>
    <t>Do you support Licensed Banker Programs?</t>
  </si>
  <si>
    <t>Recruiting</t>
  </si>
  <si>
    <t>Do you help bank programs with their recruiting efforts?</t>
  </si>
  <si>
    <t>If so, Please describe</t>
  </si>
  <si>
    <r>
      <t>What are your firm's strengths?</t>
    </r>
    <r>
      <rPr>
        <i/>
        <sz val="10"/>
        <rFont val="Arial"/>
        <family val="2"/>
      </rPr>
      <t xml:space="preserve"> Please Describe</t>
    </r>
  </si>
  <si>
    <r>
      <t xml:space="preserve">What are the greatest opportunities you can offer to your bank program clients? </t>
    </r>
    <r>
      <rPr>
        <i/>
        <sz val="10"/>
        <rFont val="Arial"/>
        <family val="2"/>
      </rPr>
      <t>Please Describe</t>
    </r>
  </si>
  <si>
    <t>If yes, could you describe?</t>
  </si>
  <si>
    <r>
      <t xml:space="preserve">Why are bank programs choosing your platform? </t>
    </r>
    <r>
      <rPr>
        <i/>
        <sz val="10"/>
        <rFont val="Arial"/>
        <family val="2"/>
      </rPr>
      <t>Please Describe</t>
    </r>
  </si>
  <si>
    <t>Recruiting:</t>
  </si>
  <si>
    <t>Do you supply recruiting support to Bank Programs? If so, what are they?</t>
  </si>
  <si>
    <t>If Yes, please describe and is there a cost?</t>
  </si>
  <si>
    <t>Provides outbound or inbound telemarketing services to support bank program initiatives?</t>
  </si>
  <si>
    <t>PRM - 045</t>
  </si>
  <si>
    <t>PRM - 046</t>
  </si>
  <si>
    <t>Oversight</t>
  </si>
  <si>
    <r>
      <t>Please</t>
    </r>
    <r>
      <rPr>
        <i/>
        <u/>
        <sz val="10"/>
        <rFont val="Arial"/>
        <family val="2"/>
      </rPr>
      <t xml:space="preserve"> describe</t>
    </r>
    <r>
      <rPr>
        <sz val="10"/>
        <rFont val="Arial"/>
      </rPr>
      <t xml:space="preserve"> the due dilgence process that supports "Know-Your-Client" review processes for:</t>
    </r>
  </si>
  <si>
    <r>
      <t xml:space="preserve">Please </t>
    </r>
    <r>
      <rPr>
        <u/>
        <sz val="10"/>
        <rFont val="Arial"/>
        <family val="2"/>
      </rPr>
      <t>describe</t>
    </r>
    <r>
      <rPr>
        <sz val="10"/>
        <rFont val="Arial"/>
      </rPr>
      <t xml:space="preserve"> the due dilgence process that supports products being added to the security master?</t>
    </r>
  </si>
  <si>
    <t>Insurance Products - Traditional (Life, P&amp;C . . . )</t>
  </si>
  <si>
    <t>Annuities - Fixed / Indexed</t>
  </si>
  <si>
    <t>Annuities - Variable</t>
  </si>
  <si>
    <t>Managed Money Programs/Managers</t>
  </si>
  <si>
    <t>General Securities</t>
  </si>
  <si>
    <t>Do you utilize a local insurance marketing organization (BGA)?</t>
  </si>
  <si>
    <t>If Yes, which one?</t>
  </si>
  <si>
    <t>Is there a choice to use a local insurance marketing organization?</t>
  </si>
  <si>
    <t>Are tools and reporting available to measure the depth of a client relationship across the following financial categories: insurance, retirement, college planning, wealth transfer/estate planning?</t>
  </si>
  <si>
    <t>Is there the ability to customize, and possibly make more stringent, the trade approval requirements placed on our advisors and their transactions for customer accounts?</t>
  </si>
  <si>
    <r>
      <t xml:space="preserve">How does your platform assist bank programs in growng their revenues? </t>
    </r>
    <r>
      <rPr>
        <i/>
        <sz val="10"/>
        <rFont val="Arial"/>
        <family val="2"/>
      </rPr>
      <t>Please Describe</t>
    </r>
  </si>
  <si>
    <t>What differentiated you platform from others when it comes to servicing bank programs?</t>
  </si>
  <si>
    <t>Structure</t>
  </si>
  <si>
    <t>How would your platform support a tri-role structure (advisors, registered representatives and agent for trust) to sell a proprietary managed money solution?</t>
  </si>
  <si>
    <t>Transition Conversion</t>
  </si>
  <si>
    <t>Please describe what a potential conversion would look like, including paperwork / re-papering demands?</t>
  </si>
  <si>
    <t>Please comment on how your firm looks at brokerage versus direct business?</t>
  </si>
  <si>
    <t>Snapshot - Technology Support</t>
  </si>
  <si>
    <t>Snapshot - Technology Partners (Future)</t>
  </si>
  <si>
    <t>Snapshot - Technology Priorities</t>
  </si>
  <si>
    <t>Snapshot - Practice Management</t>
  </si>
  <si>
    <t>Snapshot - Technology Partners (Current)</t>
  </si>
  <si>
    <t>Snapshot - Field Facing Technology</t>
  </si>
  <si>
    <t>Snapshot - Education / Training</t>
  </si>
  <si>
    <t>Snapshot - Direct Business (Source)</t>
  </si>
  <si>
    <r>
      <t xml:space="preserve">Who ownes the Bank Programs Data? </t>
    </r>
    <r>
      <rPr>
        <i/>
        <sz val="10"/>
        <rFont val="Helvetica Neue"/>
      </rPr>
      <t>Please Describe</t>
    </r>
  </si>
  <si>
    <t>Answer Type</t>
  </si>
  <si>
    <t>Is there a cost benefit from processing annuities on a brokerage platform?</t>
  </si>
  <si>
    <t>Does your platform provide a product evaluation tool for annuity and alternative analysis?</t>
  </si>
  <si>
    <t>Are you owned by a product manufacturer?</t>
  </si>
  <si>
    <t>If Yes, please describe the firewalls and relevant measures taken to prohibet undue influence</t>
  </si>
  <si>
    <t>Bank Software - Firm 1</t>
  </si>
  <si>
    <t>Bank Software - Firm 2</t>
  </si>
  <si>
    <t>Bank Software - Firm 3</t>
  </si>
  <si>
    <t>Bank Software - Firm 4</t>
  </si>
  <si>
    <t>FIS</t>
  </si>
  <si>
    <t>Fiserv</t>
  </si>
  <si>
    <t>D &amp; H</t>
  </si>
  <si>
    <t>Jack Henry</t>
  </si>
  <si>
    <t>Snapshot  - Demographics</t>
  </si>
  <si>
    <t>Snapshot - Core Information</t>
  </si>
  <si>
    <t>Snapshot - Business Types &amp; Volumes</t>
  </si>
  <si>
    <t>Snapshot - Data Management</t>
  </si>
  <si>
    <t>Average % Adoption</t>
  </si>
  <si>
    <t>Ability to Manually Edit</t>
  </si>
  <si>
    <t>Ability to  Edit</t>
  </si>
  <si>
    <t>Compensation / Commission Accounting &amp; Payroll</t>
  </si>
  <si>
    <t>P &amp; L Integration</t>
  </si>
  <si>
    <t>Viewing Options</t>
  </si>
  <si>
    <t>How are manual adjustments made?</t>
  </si>
  <si>
    <t>Does your platform flag transactions done in states where advisors are not licensed?</t>
  </si>
  <si>
    <t>Does your platform flag transactions done in states where representatives do not have appointments?</t>
  </si>
  <si>
    <t>Please describe how a data conversion from a legacy system may be accomplished?</t>
  </si>
  <si>
    <t>SOI - 001</t>
  </si>
  <si>
    <t>SOI - 002</t>
  </si>
  <si>
    <t>SOI - 003</t>
  </si>
  <si>
    <t>SOI - 004</t>
  </si>
  <si>
    <t>SOI - 005</t>
  </si>
  <si>
    <t>SOI - 006</t>
  </si>
  <si>
    <t>SOI - 007</t>
  </si>
  <si>
    <t>SOI - 008</t>
  </si>
  <si>
    <t>SOI - 009</t>
  </si>
  <si>
    <t>SOI - 010</t>
  </si>
  <si>
    <t>SOI - 011</t>
  </si>
  <si>
    <t>SOI - 012</t>
  </si>
  <si>
    <t>SOI - 013</t>
  </si>
  <si>
    <t>SOI - 014</t>
  </si>
  <si>
    <t>SOI - 015</t>
  </si>
  <si>
    <t>Are any within your corporate structure?</t>
  </si>
  <si>
    <t>How would your firm go about integrating the clients propretary managed money service into:</t>
  </si>
  <si>
    <t>AUM Reporting</t>
  </si>
  <si>
    <t>Client Activity</t>
  </si>
  <si>
    <t>Position Reporting</t>
  </si>
  <si>
    <t>Compensation Calculations</t>
  </si>
  <si>
    <t>Do you support net settlements on annuities?</t>
  </si>
  <si>
    <t>Snapshot - Financial</t>
  </si>
  <si>
    <t>Bank Program Reviews</t>
  </si>
  <si>
    <t>Do you have a relationship methodology that analyzes the bank program and provides on-going recommendations to program management?</t>
  </si>
  <si>
    <t>How often do reviews occur?</t>
  </si>
  <si>
    <t>Annually</t>
  </si>
  <si>
    <t>SDM - 001</t>
  </si>
  <si>
    <t>SDM - 002</t>
  </si>
  <si>
    <t>SDM - 003</t>
  </si>
  <si>
    <t>SDM - 004</t>
  </si>
  <si>
    <t>SDM - 005</t>
  </si>
  <si>
    <t>SDM - 006</t>
  </si>
  <si>
    <t>SDM - 007</t>
  </si>
  <si>
    <t>SDM - 008</t>
  </si>
  <si>
    <t>SDM - 009</t>
  </si>
  <si>
    <t>SDM - 010</t>
  </si>
  <si>
    <t>SDM - 011</t>
  </si>
  <si>
    <t>SDM - 012</t>
  </si>
  <si>
    <t>SDM - 013</t>
  </si>
  <si>
    <t>SDM - 014</t>
  </si>
  <si>
    <t>SDM - 015</t>
  </si>
  <si>
    <t>SDM - 016</t>
  </si>
  <si>
    <t>SDM - 017</t>
  </si>
  <si>
    <t>SDM - 018</t>
  </si>
  <si>
    <t>SDM - 019</t>
  </si>
  <si>
    <t>SDM - 020</t>
  </si>
  <si>
    <t>SDM - 021</t>
  </si>
  <si>
    <t>SDM - 022</t>
  </si>
  <si>
    <t>SDM - 023</t>
  </si>
  <si>
    <t>SDM - 024</t>
  </si>
  <si>
    <t>SDM - 025</t>
  </si>
  <si>
    <t>SDM - 026</t>
  </si>
  <si>
    <t>SDM - 027</t>
  </si>
  <si>
    <t>SDM - 028</t>
  </si>
  <si>
    <t>SBTV - 001</t>
  </si>
  <si>
    <t>SBTV - 002</t>
  </si>
  <si>
    <t>SBTV - 003</t>
  </si>
  <si>
    <t>SBTV - 004</t>
  </si>
  <si>
    <t>SBTV - 005</t>
  </si>
  <si>
    <t># of Bank Programs</t>
  </si>
  <si>
    <t>SBTV - 006</t>
  </si>
  <si>
    <t>SBTV - 007</t>
  </si>
  <si>
    <t>SBTV - 008</t>
  </si>
  <si>
    <t>SBTV - 009</t>
  </si>
  <si>
    <t>SBTV - 010</t>
  </si>
  <si>
    <t>SBTV - 011</t>
  </si>
  <si>
    <t>SBTV - 012</t>
  </si>
  <si>
    <t>SBTV - 013</t>
  </si>
  <si>
    <t>SBTV - 014</t>
  </si>
  <si>
    <t>SBTV - 015</t>
  </si>
  <si>
    <t>SBTV - 016</t>
  </si>
  <si>
    <t>SBTV - 017</t>
  </si>
  <si>
    <t>SBTV - 018</t>
  </si>
  <si>
    <t>SBTV - 019</t>
  </si>
  <si>
    <t>SBTV - 020</t>
  </si>
  <si>
    <t>SBTV - 021</t>
  </si>
  <si>
    <t>SBTV - 022</t>
  </si>
  <si>
    <t>SBTV - 023</t>
  </si>
  <si>
    <t>SBTV - 024</t>
  </si>
  <si>
    <t>SBTV - 025</t>
  </si>
  <si>
    <t>SBTV - 026</t>
  </si>
  <si>
    <t>SBTV - 027</t>
  </si>
  <si>
    <t>SBTV - 028</t>
  </si>
  <si>
    <t>SBTV - 029</t>
  </si>
  <si>
    <t>SBTV - 030</t>
  </si>
  <si>
    <t>SBTV - 031</t>
  </si>
  <si>
    <t>SBTV - 032</t>
  </si>
  <si>
    <t>SBTV - 033</t>
  </si>
  <si>
    <t>SF - 001</t>
  </si>
  <si>
    <t>SF - 002</t>
  </si>
  <si>
    <t>SF - 003</t>
  </si>
  <si>
    <t>SF - 004</t>
  </si>
  <si>
    <t>SF - 005</t>
  </si>
  <si>
    <t>SF - 006</t>
  </si>
  <si>
    <t>SF - 007</t>
  </si>
  <si>
    <t>SF - 008</t>
  </si>
  <si>
    <t>SF - 009</t>
  </si>
  <si>
    <t>SF - 010</t>
  </si>
  <si>
    <t>SF - 011</t>
  </si>
  <si>
    <t>SF - 012</t>
  </si>
  <si>
    <t>SF - 013</t>
  </si>
  <si>
    <t>SF - 014</t>
  </si>
  <si>
    <t>SF - 015</t>
  </si>
  <si>
    <t>SF - 016</t>
  </si>
  <si>
    <t>SF - 017</t>
  </si>
  <si>
    <t>SF - 018</t>
  </si>
  <si>
    <t>SF - 019</t>
  </si>
  <si>
    <t>SF - 021</t>
  </si>
  <si>
    <t>SF - 022</t>
  </si>
  <si>
    <t>SF - 023</t>
  </si>
  <si>
    <t>SF - 024</t>
  </si>
  <si>
    <t>PRM - 047</t>
  </si>
  <si>
    <t>PRM - 048</t>
  </si>
  <si>
    <t>PRM - 049</t>
  </si>
  <si>
    <t>PRM - 050</t>
  </si>
  <si>
    <t>PRM - 051</t>
  </si>
  <si>
    <t>PRM - 052</t>
  </si>
  <si>
    <t>PRM - 053</t>
  </si>
  <si>
    <t>PRM - 054</t>
  </si>
  <si>
    <t>PRM - 055</t>
  </si>
  <si>
    <t>PRM - 056</t>
  </si>
  <si>
    <t>PRM - 057</t>
  </si>
  <si>
    <t>PRM - 058</t>
  </si>
  <si>
    <t>PRM - 059</t>
  </si>
  <si>
    <t>PRM - 060</t>
  </si>
  <si>
    <t>PRM - 061</t>
  </si>
  <si>
    <t>PRM - 062</t>
  </si>
  <si>
    <t>STP - 001</t>
  </si>
  <si>
    <t>STP - 002</t>
  </si>
  <si>
    <t>STP - 003</t>
  </si>
  <si>
    <t>STP - 004</t>
  </si>
  <si>
    <t>STP - 005</t>
  </si>
  <si>
    <t>STP - 006</t>
  </si>
  <si>
    <t>STP - 007</t>
  </si>
  <si>
    <t>STP - 008</t>
  </si>
  <si>
    <t>STP - 009</t>
  </si>
  <si>
    <t>STP - 010</t>
  </si>
  <si>
    <t>STP - 011</t>
  </si>
  <si>
    <t>STP - 012</t>
  </si>
  <si>
    <t>STP - 013</t>
  </si>
  <si>
    <t>STP - 014</t>
  </si>
  <si>
    <t>STP - 015</t>
  </si>
  <si>
    <t>STP - 016</t>
  </si>
  <si>
    <t>STP - 017</t>
  </si>
  <si>
    <t>STP - 018</t>
  </si>
  <si>
    <t>STP - 019</t>
  </si>
  <si>
    <t>STP - 020</t>
  </si>
  <si>
    <t>STP - 021</t>
  </si>
  <si>
    <t>STP - 022</t>
  </si>
  <si>
    <t>STP - 023</t>
  </si>
  <si>
    <t>STP - 024</t>
  </si>
  <si>
    <t>STP - 025</t>
  </si>
  <si>
    <t>STP - 026</t>
  </si>
  <si>
    <t>STP - 027</t>
  </si>
  <si>
    <t>STP - 028</t>
  </si>
  <si>
    <t>STP - 029</t>
  </si>
  <si>
    <t>STP - 030</t>
  </si>
  <si>
    <t>STP - 031</t>
  </si>
  <si>
    <t>STP - 032</t>
  </si>
  <si>
    <t>STP - 033</t>
  </si>
  <si>
    <t>STP - 034</t>
  </si>
  <si>
    <t>STP - 035</t>
  </si>
  <si>
    <t xml:space="preserve">How is this integration supported? </t>
  </si>
  <si>
    <t>SFFT - 001</t>
  </si>
  <si>
    <t>SFFT - 002</t>
  </si>
  <si>
    <t>SFFT - 003</t>
  </si>
  <si>
    <t>SFFT - 004</t>
  </si>
  <si>
    <t>SFFT - 005</t>
  </si>
  <si>
    <t>SFFT - 006</t>
  </si>
  <si>
    <t>SFFT - 007</t>
  </si>
  <si>
    <t>SFFT - 008</t>
  </si>
  <si>
    <t>SFFT - 009</t>
  </si>
  <si>
    <t>SFFT - 010</t>
  </si>
  <si>
    <t>SFFT - 011</t>
  </si>
  <si>
    <t>SFFT - 012</t>
  </si>
  <si>
    <t>SFFT - 013</t>
  </si>
  <si>
    <t>SFFT - 014</t>
  </si>
  <si>
    <t>SFFT - 015</t>
  </si>
  <si>
    <t>SFFT - 016</t>
  </si>
  <si>
    <t>SFFT - 017</t>
  </si>
  <si>
    <t>SFFT - 018</t>
  </si>
  <si>
    <t>SFFT - 019</t>
  </si>
  <si>
    <t>SFFT - 020</t>
  </si>
  <si>
    <t>SFFT - 021</t>
  </si>
  <si>
    <t>SFFT - 022</t>
  </si>
  <si>
    <t>SFFT - 023</t>
  </si>
  <si>
    <t>SFFT - 024</t>
  </si>
  <si>
    <t>SFFT - 025</t>
  </si>
  <si>
    <t>SFFT - 026</t>
  </si>
  <si>
    <t>SFFT - 027</t>
  </si>
  <si>
    <t>SFFT - 028</t>
  </si>
  <si>
    <t>SFFT - 029</t>
  </si>
  <si>
    <t>SFFT - 030</t>
  </si>
  <si>
    <t>SFFT - 031</t>
  </si>
  <si>
    <t>SFFT - 032</t>
  </si>
  <si>
    <t>SFFT - 033</t>
  </si>
  <si>
    <t>SFFT - 034</t>
  </si>
  <si>
    <t>SFFT - 035</t>
  </si>
  <si>
    <t>SFFT - 036</t>
  </si>
  <si>
    <t>SFFT - 037</t>
  </si>
  <si>
    <t>SFFT - 038</t>
  </si>
  <si>
    <t>SFFT - 039</t>
  </si>
  <si>
    <t>SFFT - 040</t>
  </si>
  <si>
    <t>SFFT - 041</t>
  </si>
  <si>
    <t>SFFT - 042</t>
  </si>
  <si>
    <t>SFFT - 043</t>
  </si>
  <si>
    <t>STPC - 001</t>
  </si>
  <si>
    <t>STPC - 002</t>
  </si>
  <si>
    <t>STPC - 003</t>
  </si>
  <si>
    <t>STPC - 004</t>
  </si>
  <si>
    <t>STPC - 005</t>
  </si>
  <si>
    <t>STPC - 006</t>
  </si>
  <si>
    <t>STPC - 007</t>
  </si>
  <si>
    <t>STPC - 008</t>
  </si>
  <si>
    <t>STPC - 009</t>
  </si>
  <si>
    <t>STPC - 010</t>
  </si>
  <si>
    <t>STPC - 011</t>
  </si>
  <si>
    <t>STPC - 012</t>
  </si>
  <si>
    <t>STPC - 013</t>
  </si>
  <si>
    <t>STPC - 014</t>
  </si>
  <si>
    <t>STPC - 015</t>
  </si>
  <si>
    <t>STPC - 016</t>
  </si>
  <si>
    <t>STPC - 017</t>
  </si>
  <si>
    <t>STPC - 018</t>
  </si>
  <si>
    <t>STPC - 019</t>
  </si>
  <si>
    <t>STPC - 020</t>
  </si>
  <si>
    <t>STPC - 021</t>
  </si>
  <si>
    <t>STPC - 022</t>
  </si>
  <si>
    <t>STPC - 023</t>
  </si>
  <si>
    <t>STPC - 024</t>
  </si>
  <si>
    <t>Add in System(s) Name</t>
  </si>
  <si>
    <t>STPC - 025</t>
  </si>
  <si>
    <t>STPC - 026</t>
  </si>
  <si>
    <t>STPC - 027</t>
  </si>
  <si>
    <t>STPC - 028</t>
  </si>
  <si>
    <t>STPC - 029</t>
  </si>
  <si>
    <t>STPC - 030</t>
  </si>
  <si>
    <t>STPC - 031</t>
  </si>
  <si>
    <t>STPC - 032</t>
  </si>
  <si>
    <t>STPC - 033</t>
  </si>
  <si>
    <t>STPC - 034</t>
  </si>
  <si>
    <t>STPC - 035</t>
  </si>
  <si>
    <t>STPC - 036</t>
  </si>
  <si>
    <t>STPC - 037</t>
  </si>
  <si>
    <t>STPC - 038</t>
  </si>
  <si>
    <t>STPC - 039</t>
  </si>
  <si>
    <t>STPC - 040</t>
  </si>
  <si>
    <t>STPC - 041</t>
  </si>
  <si>
    <t>STPC - 042</t>
  </si>
  <si>
    <t>STPC - 043</t>
  </si>
  <si>
    <t>STPC - 044</t>
  </si>
  <si>
    <t>STPC - 045</t>
  </si>
  <si>
    <t>STPC - 046</t>
  </si>
  <si>
    <t>STPC - 047</t>
  </si>
  <si>
    <t>STPC - 048</t>
  </si>
  <si>
    <t>STPC - 049</t>
  </si>
  <si>
    <t>STPC - 050</t>
  </si>
  <si>
    <t>STPC - 051</t>
  </si>
  <si>
    <t>STPC - 052</t>
  </si>
  <si>
    <t>STPC - 053</t>
  </si>
  <si>
    <t>STPC - 054</t>
  </si>
  <si>
    <t>STPC - 055</t>
  </si>
  <si>
    <t>STPC - 056</t>
  </si>
  <si>
    <t>STPC - 057</t>
  </si>
  <si>
    <t>STPC - 058</t>
  </si>
  <si>
    <t>STPC - 059</t>
  </si>
  <si>
    <t>STPC - 060</t>
  </si>
  <si>
    <t>STPC - 061</t>
  </si>
  <si>
    <t>STPC - 062</t>
  </si>
  <si>
    <t>STPC - 063</t>
  </si>
  <si>
    <t>STPC - 064</t>
  </si>
  <si>
    <t>STPC - 065</t>
  </si>
  <si>
    <t>STPC - 066</t>
  </si>
  <si>
    <t>STPC - 067</t>
  </si>
  <si>
    <t>STPC - 068</t>
  </si>
  <si>
    <t>STPC - 069</t>
  </si>
  <si>
    <t>STPC - 070</t>
  </si>
  <si>
    <t>STPF - 001</t>
  </si>
  <si>
    <t>STPF - 002</t>
  </si>
  <si>
    <t>STPF - 003</t>
  </si>
  <si>
    <t>STPF - 004</t>
  </si>
  <si>
    <t>STPF - 005</t>
  </si>
  <si>
    <t>STPF - 006</t>
  </si>
  <si>
    <t>STPF - 007</t>
  </si>
  <si>
    <t>STPF - 008</t>
  </si>
  <si>
    <t>STPF - 009</t>
  </si>
  <si>
    <t>STPF - 010</t>
  </si>
  <si>
    <t>STPF - 011</t>
  </si>
  <si>
    <t>STPF - 012</t>
  </si>
  <si>
    <t>STPF - 013</t>
  </si>
  <si>
    <t>STPF - 014</t>
  </si>
  <si>
    <t>STPF - 015</t>
  </si>
  <si>
    <t>STPF - 016</t>
  </si>
  <si>
    <t>STPF - 017</t>
  </si>
  <si>
    <t>STPF - 018</t>
  </si>
  <si>
    <t>STPF - 019</t>
  </si>
  <si>
    <t>STPF - 020</t>
  </si>
  <si>
    <t>STPF - 021</t>
  </si>
  <si>
    <t>STPF - 022</t>
  </si>
  <si>
    <t>STPF - 023</t>
  </si>
  <si>
    <t>STPF - 024</t>
  </si>
  <si>
    <t>STPF - 025</t>
  </si>
  <si>
    <t>STPF - 026</t>
  </si>
  <si>
    <t>STPF - 027</t>
  </si>
  <si>
    <t>STPF - 028</t>
  </si>
  <si>
    <t>STPF - 029</t>
  </si>
  <si>
    <t>STPF - 030</t>
  </si>
  <si>
    <t>STPF - 031</t>
  </si>
  <si>
    <t>STPF - 032</t>
  </si>
  <si>
    <t>STPF - 033</t>
  </si>
  <si>
    <t>STPF - 034</t>
  </si>
  <si>
    <t>STPF - 035</t>
  </si>
  <si>
    <t>STPF - 036</t>
  </si>
  <si>
    <t>STPF - 037</t>
  </si>
  <si>
    <t>STPF - 038</t>
  </si>
  <si>
    <t>STPF - 039</t>
  </si>
  <si>
    <t>STPF - 040</t>
  </si>
  <si>
    <t>STPF - 041</t>
  </si>
  <si>
    <t>STPF - 042</t>
  </si>
  <si>
    <t>STPF - 043</t>
  </si>
  <si>
    <t>STPF - 044</t>
  </si>
  <si>
    <t>STPF - 045</t>
  </si>
  <si>
    <t>STPF - 046</t>
  </si>
  <si>
    <t>STPF - 047</t>
  </si>
  <si>
    <t>STPF - 048</t>
  </si>
  <si>
    <t>STPF - 049</t>
  </si>
  <si>
    <t>STPF - 050</t>
  </si>
  <si>
    <t>STPF - 051</t>
  </si>
  <si>
    <t>STS - 001</t>
  </si>
  <si>
    <t>STS - 002</t>
  </si>
  <si>
    <t>STS - 003</t>
  </si>
  <si>
    <t>STS - 004</t>
  </si>
  <si>
    <t>STS - 005</t>
  </si>
  <si>
    <t>STS - 006</t>
  </si>
  <si>
    <t>Bank</t>
  </si>
  <si>
    <t>STS - 007</t>
  </si>
  <si>
    <t>STS - 008</t>
  </si>
  <si>
    <t>STS - 009</t>
  </si>
  <si>
    <t>STS - 010</t>
  </si>
  <si>
    <t>STS - 011</t>
  </si>
  <si>
    <t>STS - 012</t>
  </si>
  <si>
    <t>STS - 013</t>
  </si>
  <si>
    <t>STS - 014</t>
  </si>
  <si>
    <t>STS - 015</t>
  </si>
  <si>
    <t>STS - 016</t>
  </si>
  <si>
    <t>STS - 017</t>
  </si>
  <si>
    <t>STS - 018</t>
  </si>
  <si>
    <t>STS - 019</t>
  </si>
  <si>
    <t>STS - 020</t>
  </si>
  <si>
    <t>STS - 021</t>
  </si>
  <si>
    <t>STS - 022</t>
  </si>
  <si>
    <t>STS - 023</t>
  </si>
  <si>
    <t>STS - 024</t>
  </si>
  <si>
    <t>Supporting Comments (Green)</t>
  </si>
  <si>
    <t>Best of Breed</t>
  </si>
  <si>
    <t xml:space="preserve">Adequet </t>
  </si>
  <si>
    <t>Weak</t>
  </si>
  <si>
    <t>Missing</t>
  </si>
  <si>
    <r>
      <t>Firm Demographics:</t>
    </r>
    <r>
      <rPr>
        <b/>
        <vertAlign val="superscript"/>
        <sz val="12"/>
        <rFont val="Helvetica Neue"/>
      </rPr>
      <t xml:space="preserve"> 1</t>
    </r>
  </si>
  <si>
    <t># of Bank Program Relationships</t>
  </si>
  <si>
    <t>Total</t>
  </si>
  <si>
    <r>
      <t xml:space="preserve">Where does your platform deliver the most when it comes to supporting improvements in efficiencies? </t>
    </r>
    <r>
      <rPr>
        <i/>
        <sz val="10"/>
        <rFont val="Arial"/>
        <family val="2"/>
      </rPr>
      <t>Please Describe</t>
    </r>
  </si>
  <si>
    <t>Approximate Number of Accounts with Traditional Ins. Products</t>
  </si>
  <si>
    <t>Please list</t>
  </si>
  <si>
    <t>Do you have other processing fees?</t>
  </si>
  <si>
    <t>Does your platform have a Compliance Surveillance capability that observes trends in Sales Practices?</t>
  </si>
  <si>
    <t>PRM - 063</t>
  </si>
  <si>
    <t>PRM - 064</t>
  </si>
  <si>
    <t>PRM - 065</t>
  </si>
  <si>
    <t>Request For Information</t>
  </si>
  <si>
    <t xml:space="preserve">Questionnaire Instructions: </t>
  </si>
  <si>
    <t>All instructions on this tab as well as those contained in the Invite Letter should be read before starting your completion of this document.</t>
  </si>
  <si>
    <t>Respondent  Instructions:</t>
  </si>
  <si>
    <r>
      <t>Questions should be answered with as much detail / supporting evidence as necessary to provide the client</t>
    </r>
    <r>
      <rPr>
        <b/>
        <sz val="14"/>
        <color rgb="FFFF0000"/>
        <rFont val="Helvetica Neue"/>
      </rPr>
      <t xml:space="preserve"> </t>
    </r>
    <r>
      <rPr>
        <sz val="14"/>
        <rFont val="Helvetica Neue"/>
      </rPr>
      <t xml:space="preserve">with a reasonable assurance of the product, functionality, technology and support capabilities of  your organization.  Responses not provided or that do not address the element being considered will be viewed as a deficiency and can result in an elevated risk rating, which will increase the difficulty for the client to assess your capabilities and potentially conduct business with your organization.                                                                                                                                                                                                                                                     </t>
    </r>
  </si>
  <si>
    <t xml:space="preserve">There are three types of questions represented in this workbook:                                                                                                                                             </t>
  </si>
  <si>
    <t xml:space="preserve">1) Yes/No type questions (with an allowance for brief supporting commentary as needed)                                                                                        </t>
  </si>
  <si>
    <t xml:space="preserve">2) Describe type questions where expanded commentary is required and allowed for                                                                                                                                    </t>
  </si>
  <si>
    <t xml:space="preserve">3) Questions that require supporting documentation, lists, etc.                                                                                                                                      </t>
  </si>
  <si>
    <t>Important Information</t>
  </si>
  <si>
    <t>1) Excel 2008 or later is required to use this questionnaire</t>
  </si>
  <si>
    <t>2) Supporting materials not submitted may affect you assessment score and risk rating</t>
  </si>
  <si>
    <t>Do you use a vendor for annuity processing (e.g., Aplifi, EBIX)</t>
  </si>
  <si>
    <t>Do you use a vendor for insurance processing (e.g., Aplifi, EBIX)</t>
  </si>
  <si>
    <t>Do you provide Bring Your Own Device ability to your:</t>
  </si>
  <si>
    <t>Bank Program Management?</t>
  </si>
  <si>
    <t>Advisors in the Field?</t>
  </si>
  <si>
    <t>Investors?</t>
  </si>
  <si>
    <t>Is your platform Browser independent?</t>
  </si>
  <si>
    <t>If not independent, what Browser(s) are supported/what version?</t>
  </si>
  <si>
    <t>STP - 036</t>
  </si>
  <si>
    <t>Please explain your firms technology strategy for enhancing the user experience from the investor back.</t>
  </si>
  <si>
    <r>
      <t>Tabs 1-8 are designed to better understand your organization's business, technology and support capabilities and your future vision and direction. The "alpha" Tabs</t>
    </r>
    <r>
      <rPr>
        <sz val="14"/>
        <color rgb="FFFF0000"/>
        <rFont val="Helvetica Neue"/>
      </rPr>
      <t xml:space="preserve"> </t>
    </r>
    <r>
      <rPr>
        <sz val="14"/>
        <rFont val="Helvetica Neue"/>
      </rPr>
      <t>are more topical, business functional andtechnology configuration specific.</t>
    </r>
  </si>
  <si>
    <t>Snapshot - Overview</t>
  </si>
  <si>
    <r>
      <t xml:space="preserve">What are areas that your firm is aggressively working to enhance? </t>
    </r>
    <r>
      <rPr>
        <i/>
        <sz val="10"/>
        <rFont val="Arial"/>
        <family val="2"/>
      </rPr>
      <t>Please Describe</t>
    </r>
  </si>
  <si>
    <r>
      <t>What are the greatest weaknesses, or challenges that your bank progran customers overcome?</t>
    </r>
    <r>
      <rPr>
        <i/>
        <sz val="10"/>
        <rFont val="Arial"/>
        <family val="2"/>
      </rPr>
      <t>Please Describe</t>
    </r>
  </si>
  <si>
    <t>SOI - 016</t>
  </si>
  <si>
    <t>SD-001</t>
  </si>
  <si>
    <t>SD-002</t>
  </si>
  <si>
    <t>SD-003</t>
  </si>
  <si>
    <t>SD-004</t>
  </si>
  <si>
    <t>SD-005</t>
  </si>
  <si>
    <t>SD-006</t>
  </si>
  <si>
    <t>SD-007</t>
  </si>
  <si>
    <t>SD-008</t>
  </si>
  <si>
    <t>SD-009</t>
  </si>
  <si>
    <t>SD-010</t>
  </si>
  <si>
    <t>SD-011</t>
  </si>
  <si>
    <t>SD-012</t>
  </si>
  <si>
    <t>SD-013</t>
  </si>
  <si>
    <t>SD-014</t>
  </si>
  <si>
    <t>SD-015</t>
  </si>
  <si>
    <t>SD-016</t>
  </si>
  <si>
    <t>SD-017</t>
  </si>
  <si>
    <t>SD-018</t>
  </si>
  <si>
    <t>SD-019</t>
  </si>
  <si>
    <t>SD-020</t>
  </si>
  <si>
    <t>SD-021</t>
  </si>
  <si>
    <t>SD-022</t>
  </si>
  <si>
    <t>SD-023</t>
  </si>
  <si>
    <t>SD-024</t>
  </si>
  <si>
    <t>SD-025</t>
  </si>
  <si>
    <t>SD-026</t>
  </si>
  <si>
    <t>SD-027</t>
  </si>
  <si>
    <t>SD-028</t>
  </si>
  <si>
    <t>SD-029</t>
  </si>
  <si>
    <t>SD-030</t>
  </si>
  <si>
    <t>SD-031</t>
  </si>
  <si>
    <t>SD-032</t>
  </si>
  <si>
    <t>SD-033</t>
  </si>
  <si>
    <t>SD-034</t>
  </si>
  <si>
    <t>SD-035</t>
  </si>
  <si>
    <t>SD-036</t>
  </si>
  <si>
    <t>SD-037</t>
  </si>
  <si>
    <t>SD-038</t>
  </si>
  <si>
    <t>SD-039</t>
  </si>
  <si>
    <t>SD-040</t>
  </si>
  <si>
    <t>SD-041</t>
  </si>
  <si>
    <t>SD-042</t>
  </si>
  <si>
    <t>SD-043</t>
  </si>
  <si>
    <t>SCI - 001</t>
  </si>
  <si>
    <t>SCI - 002</t>
  </si>
  <si>
    <t>SCI - 003</t>
  </si>
  <si>
    <t>SCI - 004</t>
  </si>
  <si>
    <t>SCI - 005</t>
  </si>
  <si>
    <t>SCI - 006</t>
  </si>
  <si>
    <t>SCI - 007</t>
  </si>
  <si>
    <t>SCI - 008</t>
  </si>
  <si>
    <t>SCI - 009</t>
  </si>
  <si>
    <t>SCI - 010</t>
  </si>
  <si>
    <t>SCI - 011</t>
  </si>
  <si>
    <t>SCI - 012</t>
  </si>
  <si>
    <t>SCI - 013</t>
  </si>
  <si>
    <t>SCI - 014</t>
  </si>
  <si>
    <t>SCI - 015</t>
  </si>
  <si>
    <t>SCI - 016</t>
  </si>
  <si>
    <t>SCI - 017</t>
  </si>
  <si>
    <t>SCI - 018</t>
  </si>
  <si>
    <t>SCI - 019</t>
  </si>
  <si>
    <t>SCI - 020</t>
  </si>
  <si>
    <t>SCI - 021</t>
  </si>
  <si>
    <t>STPR - 001</t>
  </si>
  <si>
    <t>STPR - 002</t>
  </si>
  <si>
    <t>STPR - 003</t>
  </si>
  <si>
    <t>STPR - 004</t>
  </si>
  <si>
    <t>STPR - 005</t>
  </si>
  <si>
    <t>STPR - 006</t>
  </si>
  <si>
    <t>STPR - 007</t>
  </si>
  <si>
    <t>STPR - 008</t>
  </si>
  <si>
    <t>STPR - 009</t>
  </si>
  <si>
    <t>STPR - 010</t>
  </si>
  <si>
    <t>STPR - 011</t>
  </si>
  <si>
    <t>STPR - 012</t>
  </si>
  <si>
    <t>STPR - 013</t>
  </si>
  <si>
    <t>STPR - 014</t>
  </si>
  <si>
    <t>STPR - 015</t>
  </si>
  <si>
    <t>STPR - 016</t>
  </si>
  <si>
    <t>STPR - 017</t>
  </si>
  <si>
    <t>STPR - 018</t>
  </si>
  <si>
    <t>STPR - 019</t>
  </si>
  <si>
    <t>STPR - 020</t>
  </si>
  <si>
    <t>STPR - 021</t>
  </si>
  <si>
    <t>STPR - 022</t>
  </si>
  <si>
    <t>STPR - 023</t>
  </si>
  <si>
    <t>STPR - 024</t>
  </si>
  <si>
    <t>STPR - 025</t>
  </si>
  <si>
    <t>Supporting Comments</t>
  </si>
  <si>
    <t>Snapshot - Management Reporting</t>
  </si>
  <si>
    <t>Does your platform have entitlement driven management dashboards?</t>
  </si>
  <si>
    <t>Spotlighting Advisors Revenue Performance versus Goal?</t>
  </si>
  <si>
    <t>Does your platform utilize any aggregated dashboard heat-mapping or visual flagging for:</t>
  </si>
  <si>
    <t>Based on entitlements does your platform utilize any aggregated dashboard that supplies insight into processing flow?</t>
  </si>
  <si>
    <r>
      <t xml:space="preserve">Does your platform manage traditional insurance data? </t>
    </r>
    <r>
      <rPr>
        <i/>
        <sz val="10"/>
        <rFont val="Helvetica Neue"/>
      </rPr>
      <t>Please Describe</t>
    </r>
  </si>
  <si>
    <t>Spotlighting Advisors with On-Going Risk Concerns?</t>
  </si>
  <si>
    <t>Does your system support householding?</t>
  </si>
  <si>
    <t>Who maintains the householding?</t>
  </si>
  <si>
    <t>Does your system support entitlement viewing?</t>
  </si>
  <si>
    <t>SDM - 029</t>
  </si>
  <si>
    <t>If yes, whom supports the maintenance of the entitlement structure and how?</t>
  </si>
  <si>
    <t>On the Fly</t>
  </si>
  <si>
    <t>All the Above</t>
  </si>
  <si>
    <t>Is an adhoc reporting tool available?</t>
  </si>
  <si>
    <t>Is a P &amp; L tool available?</t>
  </si>
  <si>
    <t>3rd Party Managed Money</t>
  </si>
  <si>
    <t>Propriertary Managed Money</t>
  </si>
  <si>
    <t>Alternative Investments (Liquid)</t>
  </si>
  <si>
    <t>Annuities - Fixed</t>
  </si>
  <si>
    <t>Traditional Insurance (Life, P&amp;C)</t>
  </si>
  <si>
    <t>SMR - 001</t>
  </si>
  <si>
    <t>SMR - 002</t>
  </si>
  <si>
    <t>SMR - 003</t>
  </si>
  <si>
    <t>SMR - 004</t>
  </si>
  <si>
    <t>SMR - 005</t>
  </si>
  <si>
    <t>SMR - 006</t>
  </si>
  <si>
    <t>Management Reporting (Please provide an exampl )</t>
  </si>
  <si>
    <t>SMR - 007</t>
  </si>
  <si>
    <t>SMR - 008</t>
  </si>
  <si>
    <t>SMR - 009</t>
  </si>
  <si>
    <t>SMR - 010</t>
  </si>
  <si>
    <t>SMR - 011</t>
  </si>
  <si>
    <t>SMR - 012</t>
  </si>
  <si>
    <t>SMR - 013</t>
  </si>
  <si>
    <t>SMR - 014</t>
  </si>
  <si>
    <t>SMR - 015</t>
  </si>
  <si>
    <t>SMR - 016</t>
  </si>
  <si>
    <t>SMR - 017</t>
  </si>
  <si>
    <t>SMR - 018</t>
  </si>
  <si>
    <t>SMR - 019</t>
  </si>
  <si>
    <t>SMR - 020</t>
  </si>
  <si>
    <t>SMR - 021</t>
  </si>
  <si>
    <t>SMR - 022</t>
  </si>
  <si>
    <t>SMR - 023</t>
  </si>
  <si>
    <t>SMR - 024</t>
  </si>
  <si>
    <t>SMR - 025</t>
  </si>
  <si>
    <t>SMR - 026</t>
  </si>
  <si>
    <t>SMR - 027</t>
  </si>
  <si>
    <t>SMR - 028</t>
  </si>
  <si>
    <t>SMR - 029</t>
  </si>
  <si>
    <t>SMR - 030</t>
  </si>
  <si>
    <t>Does your platform have brokerage expense reporting?</t>
  </si>
  <si>
    <t>If yes, please describe its structure</t>
  </si>
  <si>
    <t>What configuration of time can the platform rollup revenue reporting?</t>
  </si>
  <si>
    <t>Expense Reporting (Please provide examples)</t>
  </si>
  <si>
    <t>SMR - 031</t>
  </si>
  <si>
    <t>SMR - 032</t>
  </si>
  <si>
    <t>If yes, are product type goals be incorporated?</t>
  </si>
  <si>
    <t>Based on the entitlements are goals configured and viewed versus actual revenue?</t>
  </si>
  <si>
    <t>Is revenue reporting rolled up to the program manager?</t>
  </si>
  <si>
    <t>Is revenue reporting rolled by sales manager?</t>
  </si>
  <si>
    <t>Is revenue reporting rolled up by territory?</t>
  </si>
  <si>
    <t>Systematic Revenue Reporting (Please provide examples)</t>
  </si>
  <si>
    <t>Is revenue reporting rolled up by bank branch?</t>
  </si>
  <si>
    <t>Is revenue reporting rolled up by advisor?</t>
  </si>
  <si>
    <t>Is revenue reporting rolled up individually by product type?</t>
  </si>
  <si>
    <t>Is revenue reporting rolled up by security?</t>
  </si>
  <si>
    <t>Is revenue rolled up by family?</t>
  </si>
  <si>
    <t>Is revenue reporting rolled up by carrier?</t>
  </si>
  <si>
    <t>Is revenue rolled up by brokerage?</t>
  </si>
  <si>
    <t>Is revenue rolled up if it is direct?</t>
  </si>
  <si>
    <t>Is revenue reporting rolled up realized versus unrealized?</t>
  </si>
  <si>
    <t>STP - 037</t>
  </si>
  <si>
    <t>STP - 038</t>
  </si>
  <si>
    <t>STP - 039</t>
  </si>
  <si>
    <t>Snapshot - Technology Review</t>
  </si>
  <si>
    <t>Do you support entitlements driven viewing  / security?</t>
  </si>
  <si>
    <t>STP - 040</t>
  </si>
  <si>
    <t>YE 2013</t>
  </si>
  <si>
    <t>8-31-14 YTD</t>
  </si>
  <si>
    <t>Non-Brokerage/Direct:</t>
  </si>
  <si>
    <t># of Bank Programs that maintain a dedicated on-site Compliance Officer(s) (OSJ(s))</t>
  </si>
  <si>
    <t># of Licensed Bankers</t>
  </si>
  <si>
    <t>SBTV - 034</t>
  </si>
  <si>
    <t>Percent %</t>
  </si>
  <si>
    <t>Revenue $</t>
  </si>
  <si>
    <t>Focus Report 2013</t>
  </si>
  <si>
    <t>Focus Report 2012</t>
  </si>
  <si>
    <t>The TPM Pricing Grid</t>
  </si>
  <si>
    <t xml:space="preserve">Please provide wit this RFI: </t>
  </si>
  <si>
    <t>Will provide an Add-in Document on 9/23</t>
  </si>
  <si>
    <t># of Bank Programs with Licensed Bankers</t>
  </si>
  <si>
    <t>SBTV - 035</t>
  </si>
  <si>
    <r>
      <t xml:space="preserve">There are multiple parts to this questionnaire that address your firm's ability to meet </t>
    </r>
    <r>
      <rPr>
        <b/>
        <i/>
        <sz val="14"/>
        <rFont val="Helvetica Neue"/>
      </rPr>
      <t>Sample Bank</t>
    </r>
    <r>
      <rPr>
        <sz val="14"/>
        <rFont val="Helvetica Neue"/>
      </rPr>
      <t xml:space="preserve"> requirements and their technical and business due diligence process. Answer as many questions as possible, as this RFI is designed to provide a multi-faceted and holistic summary assessment &amp; evaluation. Any question that lacks a response will be considered as no support in that area/for that item.</t>
    </r>
  </si>
  <si>
    <t>Once you have completed the questionnaire and have reviewed it for completeness and accuracy, it can be submitted too…</t>
  </si>
  <si>
    <t>Note: where supporting documents are required and/or warranted, these should be submitted to the identified party.</t>
  </si>
  <si>
    <t xml:space="preserve">3) Questions or concerns regarding this questionnaire or technical issues should be emailed to ...                                                                                                                                     </t>
  </si>
  <si>
    <r>
      <t>4) Any questions/clarifications for specific line items must include the Ref# of the question/requirement.</t>
    </r>
    <r>
      <rPr>
        <b/>
        <sz val="14"/>
        <rFont val="Helvetica Neue"/>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</si>
</sst>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409]mmm\-yy;@"/>
    <numFmt numFmtId="166" formatCode="&quot;$&quot;#,##0.00"/>
    <numFmt numFmtId="167" formatCode="&quot;$&quot;#,##0"/>
    <numFmt numFmtId="168" formatCode="[$-409]mmmm\ d\,\ yyyy;@"/>
    <numFmt numFmtId="169" formatCode="0.00000%"/>
  </numFmts>
  <fonts count="56">
    <font>
      <sz val="10"/>
      <name val="Arial"/>
    </font>
    <font>
      <sz val="10"/>
      <name val="Arial"/>
      <family val="2"/>
    </font>
    <font>
      <sz val="8"/>
      <name val="Arial"/>
      <family val="2"/>
    </font>
    <font>
      <b/>
      <i/>
      <sz val="10"/>
      <color indexed="9"/>
      <name val="Arial"/>
      <family val="2"/>
    </font>
    <font>
      <b/>
      <sz val="10"/>
      <color indexed="9"/>
      <name val="Arial"/>
      <family val="2"/>
    </font>
    <font>
      <b/>
      <sz val="12"/>
      <color indexed="9"/>
      <name val="Arial"/>
      <family val="2"/>
    </font>
    <font>
      <sz val="10"/>
      <color indexed="9"/>
      <name val="Arial"/>
      <family val="2"/>
    </font>
    <font>
      <sz val="10"/>
      <color indexed="9"/>
      <name val="Arial"/>
      <family val="2"/>
    </font>
    <font>
      <b/>
      <sz val="12"/>
      <name val="Arial"/>
      <family val="2"/>
    </font>
    <font>
      <b/>
      <sz val="10"/>
      <name val="Arial"/>
      <family val="2"/>
    </font>
    <font>
      <u/>
      <sz val="10"/>
      <color theme="11"/>
      <name val="Arial"/>
      <family val="2"/>
    </font>
    <font>
      <b/>
      <i/>
      <sz val="11"/>
      <color rgb="FF000000"/>
      <name val="Helvetica Neue"/>
    </font>
    <font>
      <b/>
      <sz val="12"/>
      <name val="Helvetica Neue"/>
    </font>
    <font>
      <sz val="10"/>
      <name val="Helvetica Neue"/>
    </font>
    <font>
      <b/>
      <i/>
      <sz val="10"/>
      <name val="Helvetica Neue"/>
    </font>
    <font>
      <i/>
      <sz val="11"/>
      <name val="Helvetica Neue"/>
    </font>
    <font>
      <i/>
      <sz val="10"/>
      <name val="Helvetica Neue"/>
    </font>
    <font>
      <b/>
      <sz val="10"/>
      <name val="Helvetica Neue"/>
    </font>
    <font>
      <i/>
      <sz val="10"/>
      <name val="Arial"/>
      <family val="2"/>
    </font>
    <font>
      <u/>
      <sz val="10"/>
      <color theme="10"/>
      <name val="Arial"/>
      <family val="2"/>
    </font>
    <font>
      <sz val="12"/>
      <name val="Helvetica Neue"/>
    </font>
    <font>
      <b/>
      <sz val="12"/>
      <color theme="1"/>
      <name val="Helvetica Neue"/>
    </font>
    <font>
      <i/>
      <sz val="12"/>
      <name val="Helvetica Neue"/>
    </font>
    <font>
      <sz val="12"/>
      <name val="Arial"/>
      <family val="2"/>
    </font>
    <font>
      <sz val="12"/>
      <name val="Helvetica Neue Bold Condensed"/>
    </font>
    <font>
      <b/>
      <sz val="8"/>
      <name val="Helvetica Neue"/>
    </font>
    <font>
      <sz val="10"/>
      <color theme="0"/>
      <name val="Helvetica Neue"/>
    </font>
    <font>
      <sz val="10"/>
      <color rgb="FFFF0000"/>
      <name val="Helvetica Neue"/>
    </font>
    <font>
      <b/>
      <sz val="9"/>
      <color theme="0"/>
      <name val="Helvetica Neue"/>
    </font>
    <font>
      <b/>
      <sz val="10"/>
      <color theme="0"/>
      <name val="Helvetica Neue"/>
    </font>
    <font>
      <b/>
      <sz val="12"/>
      <color theme="0"/>
      <name val="Helvetica Neue"/>
    </font>
    <font>
      <b/>
      <vertAlign val="superscript"/>
      <sz val="12"/>
      <name val="Helvetica Neue"/>
    </font>
    <font>
      <vertAlign val="superscript"/>
      <sz val="12"/>
      <name val="Helvetica Neue"/>
    </font>
    <font>
      <sz val="8"/>
      <name val="Helvetica Neue"/>
    </font>
    <font>
      <b/>
      <sz val="9"/>
      <name val="Helvetica Neue"/>
    </font>
    <font>
      <u/>
      <sz val="10"/>
      <color theme="10"/>
      <name val="Helvetica Neue"/>
    </font>
    <font>
      <sz val="9"/>
      <name val="Helvetica Neue"/>
    </font>
    <font>
      <sz val="10"/>
      <color theme="6" tint="0.79998168889431442"/>
      <name val="Helvetica Neue"/>
    </font>
    <font>
      <b/>
      <sz val="6"/>
      <color theme="0"/>
      <name val="Helvetica Neue"/>
    </font>
    <font>
      <i/>
      <sz val="8"/>
      <name val="Helvetica Neue"/>
    </font>
    <font>
      <sz val="9"/>
      <color indexed="81"/>
      <name val="Arial"/>
      <family val="2"/>
    </font>
    <font>
      <b/>
      <sz val="9"/>
      <color indexed="81"/>
      <name val="Arial"/>
      <family val="2"/>
    </font>
    <font>
      <sz val="9"/>
      <color rgb="FFFF0000"/>
      <name val="Arial"/>
      <family val="2"/>
    </font>
    <font>
      <i/>
      <u/>
      <sz val="10"/>
      <name val="Arial"/>
      <family val="2"/>
    </font>
    <font>
      <u/>
      <sz val="10"/>
      <name val="Arial"/>
      <family val="2"/>
    </font>
    <font>
      <sz val="10"/>
      <color theme="0"/>
      <name val="Arial"/>
      <family val="2"/>
    </font>
    <font>
      <sz val="12"/>
      <color rgb="FF000000"/>
      <name val="Helvetica Neue"/>
    </font>
    <font>
      <b/>
      <sz val="14"/>
      <name val="Helvetica Neue"/>
    </font>
    <font>
      <b/>
      <sz val="12"/>
      <color rgb="FF000000"/>
      <name val="Helvetica Neue"/>
    </font>
    <font>
      <b/>
      <sz val="14"/>
      <color rgb="FF000000"/>
      <name val="Helvetica Neue"/>
    </font>
    <font>
      <sz val="14"/>
      <name val="Helvetica Neue"/>
    </font>
    <font>
      <sz val="14"/>
      <color rgb="FFFF0000"/>
      <name val="Helvetica Neue"/>
    </font>
    <font>
      <b/>
      <sz val="14"/>
      <color rgb="FFFF0000"/>
      <name val="Helvetica Neue"/>
    </font>
    <font>
      <b/>
      <sz val="10"/>
      <color theme="1"/>
      <name val="Helvetica Neue"/>
    </font>
    <font>
      <b/>
      <sz val="10"/>
      <color theme="5"/>
      <name val="Helvetica Neue"/>
    </font>
    <font>
      <b/>
      <i/>
      <sz val="14"/>
      <name val="Helvetica Neue"/>
    </font>
  </fonts>
  <fills count="2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7"/>
        <bgColor indexed="64"/>
      </patternFill>
    </fill>
    <fill>
      <patternFill patternType="solid">
        <fgColor indexed="61"/>
        <bgColor indexed="64"/>
      </patternFill>
    </fill>
    <fill>
      <patternFill patternType="solid">
        <fgColor rgb="FFFFFFFF"/>
        <bgColor rgb="FF000000"/>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7"/>
        <bgColor indexed="64"/>
      </patternFill>
    </fill>
    <fill>
      <patternFill patternType="solid">
        <fgColor rgb="FFEBF1DE"/>
        <bgColor rgb="FF000000"/>
      </patternFill>
    </fill>
    <fill>
      <patternFill patternType="solid">
        <fgColor theme="2" tint="-9.9978637043366805E-2"/>
        <bgColor indexed="64"/>
      </patternFill>
    </fill>
    <fill>
      <patternFill patternType="solid">
        <fgColor rgb="FFDDD9C4"/>
        <bgColor rgb="FF000000"/>
      </patternFill>
    </fill>
    <fill>
      <patternFill patternType="solid">
        <fgColor rgb="FFD9D9D9"/>
        <bgColor rgb="FF000000"/>
      </patternFill>
    </fill>
    <fill>
      <patternFill patternType="solid">
        <fgColor rgb="FFCCC0DA"/>
        <bgColor rgb="FF000000"/>
      </patternFill>
    </fill>
    <fill>
      <patternFill patternType="solid">
        <fgColor rgb="FFF2F2F2"/>
        <bgColor rgb="FF000000"/>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000000"/>
        <bgColor rgb="FF000000"/>
      </patternFill>
    </fill>
  </fills>
  <borders count="47">
    <border>
      <left/>
      <right/>
      <top/>
      <bottom/>
      <diagonal/>
    </border>
    <border>
      <left style="thin">
        <color auto="1"/>
      </left>
      <right style="thin">
        <color auto="1"/>
      </right>
      <top style="thin">
        <color auto="1"/>
      </top>
      <bottom style="thin">
        <color auto="1"/>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right/>
      <top/>
      <bottom style="thin">
        <color indexed="9"/>
      </bottom>
      <diagonal/>
    </border>
    <border>
      <left/>
      <right style="thin">
        <color indexed="9"/>
      </right>
      <top/>
      <bottom style="thin">
        <color indexed="9"/>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rgb="FF000000"/>
      </right>
      <top style="thin">
        <color auto="1"/>
      </top>
      <bottom style="thin">
        <color auto="1"/>
      </bottom>
      <diagonal/>
    </border>
  </borders>
  <cellStyleXfs count="810">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419">
    <xf numFmtId="0" fontId="0" fillId="0" borderId="0" xfId="0"/>
    <xf numFmtId="0" fontId="0" fillId="2" borderId="0" xfId="0" applyNumberFormat="1" applyFill="1" applyBorder="1" applyAlignment="1">
      <alignment vertical="top" wrapText="1"/>
    </xf>
    <xf numFmtId="0" fontId="0" fillId="2" borderId="0" xfId="0" applyNumberFormat="1" applyFont="1" applyFill="1" applyBorder="1" applyAlignment="1">
      <alignment vertical="top" wrapText="1"/>
    </xf>
    <xf numFmtId="0" fontId="0" fillId="3" borderId="1" xfId="0" applyFill="1" applyBorder="1"/>
    <xf numFmtId="0" fontId="0" fillId="4" borderId="1" xfId="0" applyFill="1" applyBorder="1"/>
    <xf numFmtId="0" fontId="0" fillId="4" borderId="1" xfId="0" applyNumberFormat="1" applyFont="1" applyFill="1" applyBorder="1" applyAlignment="1">
      <alignment vertical="top" wrapText="1"/>
    </xf>
    <xf numFmtId="0" fontId="0" fillId="3" borderId="1" xfId="0" applyFill="1" applyBorder="1" applyAlignment="1">
      <alignment horizontal="center" vertical="top" wrapText="1"/>
    </xf>
    <xf numFmtId="0" fontId="0" fillId="3" borderId="1" xfId="0" applyNumberFormat="1" applyFont="1" applyFill="1" applyBorder="1" applyAlignment="1">
      <alignment vertical="top" wrapText="1"/>
    </xf>
    <xf numFmtId="0" fontId="0" fillId="3" borderId="1" xfId="0" applyNumberFormat="1" applyFill="1" applyBorder="1" applyAlignment="1">
      <alignment vertical="top" wrapText="1"/>
    </xf>
    <xf numFmtId="0" fontId="0" fillId="2" borderId="1" xfId="0" applyNumberFormat="1" applyFill="1" applyBorder="1" applyAlignment="1">
      <alignment vertical="top" wrapText="1"/>
    </xf>
    <xf numFmtId="0" fontId="0" fillId="0" borderId="1" xfId="0" applyNumberFormat="1" applyBorder="1" applyAlignment="1">
      <alignment vertical="top" wrapText="1"/>
    </xf>
    <xf numFmtId="0" fontId="0" fillId="0" borderId="1" xfId="0" applyNumberFormat="1" applyFill="1" applyBorder="1" applyAlignment="1">
      <alignment vertical="top" wrapText="1"/>
    </xf>
    <xf numFmtId="0" fontId="0" fillId="0" borderId="0" xfId="0" applyBorder="1"/>
    <xf numFmtId="0" fontId="7" fillId="5" borderId="0" xfId="0" applyNumberFormat="1" applyFont="1" applyFill="1" applyBorder="1" applyAlignment="1">
      <alignment horizontal="center" vertical="top" wrapText="1"/>
    </xf>
    <xf numFmtId="0" fontId="7" fillId="5" borderId="0" xfId="0" applyFont="1" applyFill="1" applyBorder="1" applyAlignment="1">
      <alignment horizontal="center"/>
    </xf>
    <xf numFmtId="0" fontId="0" fillId="0" borderId="0" xfId="0" applyBorder="1" applyAlignment="1">
      <alignment horizontal="center" vertical="top" wrapText="1"/>
    </xf>
    <xf numFmtId="0" fontId="0" fillId="0" borderId="0" xfId="0" applyBorder="1" applyAlignment="1">
      <alignment wrapText="1"/>
    </xf>
    <xf numFmtId="0" fontId="3" fillId="6" borderId="0" xfId="0" applyFont="1"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2" borderId="1" xfId="0" applyNumberFormat="1" applyFont="1" applyFill="1" applyBorder="1" applyAlignment="1">
      <alignment horizontal="left" vertical="center" wrapText="1"/>
    </xf>
    <xf numFmtId="0" fontId="0" fillId="2" borderId="1" xfId="0" applyNumberFormat="1" applyFill="1" applyBorder="1" applyAlignment="1">
      <alignment horizontal="left" vertical="center" wrapText="1"/>
    </xf>
    <xf numFmtId="0" fontId="0" fillId="2" borderId="1" xfId="0" applyNumberFormat="1" applyFill="1" applyBorder="1" applyAlignment="1">
      <alignment horizontal="left" vertical="top" wrapText="1"/>
    </xf>
    <xf numFmtId="0" fontId="0" fillId="0" borderId="0" xfId="0" applyBorder="1" applyAlignment="1">
      <alignment horizontal="left" vertical="center" wrapText="1"/>
    </xf>
    <xf numFmtId="0" fontId="0" fillId="0" borderId="1" xfId="0" applyBorder="1" applyAlignment="1">
      <alignment wrapText="1"/>
    </xf>
    <xf numFmtId="0" fontId="0" fillId="0" borderId="1" xfId="0" applyBorder="1" applyAlignment="1">
      <alignment horizontal="left" vertical="center" wrapText="1"/>
    </xf>
    <xf numFmtId="0" fontId="0" fillId="0" borderId="0" xfId="0" applyFill="1" applyBorder="1" applyAlignment="1">
      <alignment horizontal="left" vertical="center" wrapText="1"/>
    </xf>
    <xf numFmtId="0" fontId="0" fillId="3" borderId="8" xfId="0" applyFill="1" applyBorder="1"/>
    <xf numFmtId="0" fontId="0" fillId="0" borderId="1" xfId="0" applyBorder="1" applyAlignment="1">
      <alignment vertical="center"/>
    </xf>
    <xf numFmtId="0" fontId="0" fillId="3" borderId="1" xfId="0" applyFill="1" applyBorder="1" applyAlignment="1">
      <alignment vertical="center"/>
    </xf>
    <xf numFmtId="0" fontId="0" fillId="0" borderId="0" xfId="0" applyBorder="1" applyAlignment="1">
      <alignment vertical="center"/>
    </xf>
    <xf numFmtId="0" fontId="0" fillId="4" borderId="1" xfId="0" applyFill="1" applyBorder="1" applyAlignment="1">
      <alignment vertical="center"/>
    </xf>
    <xf numFmtId="0" fontId="0" fillId="0" borderId="1" xfId="0" applyBorder="1" applyAlignment="1">
      <alignment vertical="center" wrapText="1"/>
    </xf>
    <xf numFmtId="0" fontId="0" fillId="4" borderId="1" xfId="0" applyFill="1" applyBorder="1" applyAlignment="1">
      <alignment wrapText="1"/>
    </xf>
    <xf numFmtId="0" fontId="0" fillId="0" borderId="0" xfId="0" applyAlignment="1">
      <alignment wrapText="1"/>
    </xf>
    <xf numFmtId="0" fontId="0" fillId="3" borderId="1" xfId="0" applyFill="1"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4" borderId="1" xfId="0" applyFill="1" applyBorder="1" applyAlignment="1">
      <alignment vertical="center" wrapText="1"/>
    </xf>
    <xf numFmtId="0" fontId="0" fillId="3" borderId="1" xfId="0" applyFill="1" applyBorder="1" applyAlignment="1">
      <alignment vertical="center" wrapText="1"/>
    </xf>
    <xf numFmtId="0" fontId="0" fillId="0" borderId="0" xfId="0" applyBorder="1" applyAlignment="1">
      <alignment vertical="center" wrapText="1"/>
    </xf>
    <xf numFmtId="0" fontId="3" fillId="6" borderId="0" xfId="0" applyFont="1" applyFill="1" applyBorder="1" applyAlignment="1">
      <alignment wrapText="1"/>
    </xf>
    <xf numFmtId="0" fontId="3" fillId="6" borderId="0" xfId="0" applyFont="1" applyFill="1" applyBorder="1" applyAlignment="1">
      <alignment horizontal="center" wrapText="1"/>
    </xf>
    <xf numFmtId="0" fontId="0" fillId="0" borderId="0" xfId="0" applyFill="1" applyBorder="1" applyAlignment="1">
      <alignment wrapText="1"/>
    </xf>
    <xf numFmtId="0" fontId="0" fillId="2" borderId="0" xfId="0" applyNumberFormat="1" applyFill="1" applyBorder="1" applyAlignment="1">
      <alignment vertical="justify" wrapText="1"/>
    </xf>
    <xf numFmtId="0" fontId="0" fillId="0" borderId="0" xfId="0" applyAlignment="1">
      <alignment vertical="justify"/>
    </xf>
    <xf numFmtId="0" fontId="0" fillId="0" borderId="0" xfId="0" applyAlignment="1">
      <alignment horizontal="left" indent="3"/>
    </xf>
    <xf numFmtId="0" fontId="0" fillId="0" borderId="1" xfId="0" applyFill="1" applyBorder="1" applyAlignment="1">
      <alignment wrapText="1"/>
    </xf>
    <xf numFmtId="0" fontId="0" fillId="0" borderId="9" xfId="0" applyBorder="1"/>
    <xf numFmtId="0" fontId="0" fillId="0" borderId="1" xfId="0" applyFill="1" applyBorder="1" applyAlignment="1">
      <alignment horizontal="left" indent="3"/>
    </xf>
    <xf numFmtId="0" fontId="0" fillId="0" borderId="10" xfId="0" applyFill="1" applyBorder="1" applyAlignment="1">
      <alignment horizontal="left" indent="3"/>
    </xf>
    <xf numFmtId="0" fontId="0" fillId="0" borderId="1" xfId="0" applyBorder="1" applyAlignment="1">
      <alignment horizontal="left" vertical="center" indent="3"/>
    </xf>
    <xf numFmtId="0" fontId="11" fillId="0" borderId="0" xfId="0" applyFont="1" applyAlignment="1">
      <alignment vertical="top" wrapText="1"/>
    </xf>
    <xf numFmtId="0" fontId="13" fillId="0" borderId="0" xfId="0" applyFont="1"/>
    <xf numFmtId="0" fontId="13" fillId="7" borderId="9" xfId="0" applyFont="1" applyFill="1" applyBorder="1" applyAlignment="1">
      <alignment vertical="top" wrapText="1"/>
    </xf>
    <xf numFmtId="0" fontId="13" fillId="7" borderId="13" xfId="0" applyFont="1" applyFill="1" applyBorder="1" applyAlignment="1">
      <alignment vertical="top" wrapText="1"/>
    </xf>
    <xf numFmtId="0" fontId="13" fillId="0" borderId="0" xfId="0" applyNumberFormat="1" applyFont="1" applyFill="1" applyBorder="1" applyAlignment="1">
      <alignment horizontal="left" vertical="top" wrapText="1"/>
    </xf>
    <xf numFmtId="0" fontId="13" fillId="2" borderId="1" xfId="0" applyNumberFormat="1" applyFont="1" applyFill="1" applyBorder="1" applyAlignment="1">
      <alignment vertical="top" wrapText="1"/>
    </xf>
    <xf numFmtId="0" fontId="13" fillId="0" borderId="1" xfId="0" applyNumberFormat="1" applyFont="1" applyFill="1" applyBorder="1" applyAlignment="1">
      <alignment vertical="top" wrapText="1"/>
    </xf>
    <xf numFmtId="0" fontId="13" fillId="0" borderId="9" xfId="0" applyFont="1" applyBorder="1" applyAlignment="1">
      <alignment horizontal="left" vertical="center" wrapText="1"/>
    </xf>
    <xf numFmtId="0" fontId="13" fillId="0" borderId="13" xfId="0" applyFont="1" applyBorder="1" applyAlignment="1">
      <alignment horizontal="left" vertical="center" wrapText="1"/>
    </xf>
    <xf numFmtId="0" fontId="12" fillId="11" borderId="0" xfId="0" applyFont="1" applyFill="1"/>
    <xf numFmtId="0" fontId="13" fillId="0" borderId="0" xfId="0" applyFont="1" applyAlignment="1">
      <alignment wrapText="1"/>
    </xf>
    <xf numFmtId="0" fontId="13" fillId="11" borderId="0" xfId="0" applyFont="1" applyFill="1"/>
    <xf numFmtId="0" fontId="14" fillId="0" borderId="0" xfId="0" applyFont="1" applyAlignment="1">
      <alignment wrapText="1"/>
    </xf>
    <xf numFmtId="0" fontId="15" fillId="9" borderId="1" xfId="0" applyFont="1" applyFill="1" applyBorder="1" applyAlignment="1" applyProtection="1">
      <alignment horizontal="center" wrapText="1"/>
      <protection locked="0"/>
    </xf>
    <xf numFmtId="0" fontId="13" fillId="8" borderId="1" xfId="0" applyFont="1" applyFill="1" applyBorder="1"/>
    <xf numFmtId="14" fontId="13" fillId="8" borderId="1" xfId="0" applyNumberFormat="1" applyFont="1" applyFill="1" applyBorder="1"/>
    <xf numFmtId="0" fontId="13" fillId="8" borderId="1" xfId="0" applyFont="1" applyFill="1" applyBorder="1" applyAlignment="1">
      <alignment wrapText="1"/>
    </xf>
    <xf numFmtId="1" fontId="13" fillId="8" borderId="1" xfId="0" applyNumberFormat="1" applyFont="1" applyFill="1" applyBorder="1" applyAlignment="1">
      <alignment vertical="top" wrapText="1"/>
    </xf>
    <xf numFmtId="9" fontId="13" fillId="8" borderId="1" xfId="3" applyFont="1" applyFill="1" applyBorder="1" applyAlignment="1">
      <alignment vertical="top" wrapText="1"/>
    </xf>
    <xf numFmtId="0" fontId="13" fillId="0" borderId="0" xfId="0" applyFont="1" applyAlignment="1">
      <alignment horizontal="right" wrapText="1"/>
    </xf>
    <xf numFmtId="0" fontId="13" fillId="8" borderId="1" xfId="0" applyFont="1" applyFill="1" applyBorder="1" applyAlignment="1">
      <alignment horizontal="right" wrapText="1"/>
    </xf>
    <xf numFmtId="0" fontId="13" fillId="0" borderId="0" xfId="0" applyFont="1" applyAlignment="1"/>
    <xf numFmtId="0" fontId="13" fillId="0" borderId="0" xfId="0" applyFont="1" applyAlignment="1">
      <alignment vertical="top" wrapText="1"/>
    </xf>
    <xf numFmtId="0" fontId="13" fillId="12" borderId="0" xfId="0" applyFont="1" applyFill="1" applyAlignment="1">
      <alignment wrapText="1"/>
    </xf>
    <xf numFmtId="0" fontId="15" fillId="9" borderId="12" xfId="0" applyFont="1" applyFill="1" applyBorder="1" applyAlignment="1" applyProtection="1">
      <alignment horizontal="center" wrapText="1"/>
      <protection locked="0"/>
    </xf>
    <xf numFmtId="0" fontId="13" fillId="8" borderId="12" xfId="0" applyFont="1" applyFill="1" applyBorder="1" applyAlignment="1">
      <alignment wrapText="1"/>
    </xf>
    <xf numFmtId="0" fontId="13" fillId="2" borderId="1" xfId="0" applyNumberFormat="1" applyFont="1" applyFill="1" applyBorder="1" applyAlignment="1">
      <alignment horizontal="right" vertical="top" wrapText="1"/>
    </xf>
    <xf numFmtId="0" fontId="13" fillId="0" borderId="1" xfId="0" applyFont="1" applyBorder="1"/>
    <xf numFmtId="0" fontId="0" fillId="0" borderId="0" xfId="0" applyAlignment="1">
      <alignment wrapText="1"/>
    </xf>
    <xf numFmtId="0" fontId="13" fillId="0" borderId="0" xfId="0" applyFont="1" applyBorder="1" applyAlignment="1">
      <alignment horizontal="left" vertical="center" wrapText="1"/>
    </xf>
    <xf numFmtId="0" fontId="16" fillId="0" borderId="1" xfId="0" applyNumberFormat="1" applyFont="1" applyFill="1" applyBorder="1" applyAlignment="1">
      <alignment horizontal="right" vertical="top" wrapText="1"/>
    </xf>
    <xf numFmtId="0" fontId="13" fillId="0" borderId="0" xfId="0" applyFont="1" applyAlignment="1">
      <alignment horizontal="center"/>
    </xf>
    <xf numFmtId="0" fontId="16" fillId="0" borderId="0" xfId="0" applyFont="1" applyAlignment="1">
      <alignment wrapText="1"/>
    </xf>
    <xf numFmtId="0" fontId="17" fillId="0" borderId="0" xfId="0" applyFont="1" applyAlignment="1">
      <alignment wrapText="1"/>
    </xf>
    <xf numFmtId="0" fontId="16" fillId="0" borderId="0" xfId="0" applyFont="1" applyAlignment="1">
      <alignment horizontal="right" wrapText="1"/>
    </xf>
    <xf numFmtId="0" fontId="13" fillId="0" borderId="0" xfId="0" applyFont="1" applyFill="1" applyBorder="1" applyAlignment="1">
      <alignment wrapText="1"/>
    </xf>
    <xf numFmtId="0" fontId="0" fillId="0" borderId="0" xfId="0" applyFont="1" applyAlignment="1">
      <alignment horizontal="right"/>
    </xf>
    <xf numFmtId="0" fontId="20" fillId="0" borderId="0" xfId="0" applyFont="1" applyAlignment="1">
      <alignment wrapText="1"/>
    </xf>
    <xf numFmtId="0" fontId="20" fillId="0" borderId="0" xfId="0" applyFont="1" applyBorder="1" applyAlignment="1">
      <alignment wrapText="1"/>
    </xf>
    <xf numFmtId="0" fontId="12" fillId="0" borderId="0" xfId="0" applyFont="1" applyAlignment="1">
      <alignment wrapText="1"/>
    </xf>
    <xf numFmtId="0" fontId="23" fillId="11" borderId="0" xfId="0" applyFont="1" applyFill="1"/>
    <xf numFmtId="0" fontId="23" fillId="0" borderId="0" xfId="0" applyFont="1"/>
    <xf numFmtId="0" fontId="0" fillId="0" borderId="0" xfId="0" applyFont="1" applyAlignment="1">
      <alignment horizontal="center" vertical="center" wrapText="1"/>
    </xf>
    <xf numFmtId="0" fontId="18" fillId="0" borderId="0" xfId="0" applyFont="1" applyAlignment="1">
      <alignment horizontal="left"/>
    </xf>
    <xf numFmtId="9" fontId="23" fillId="0" borderId="1" xfId="3" applyFont="1" applyBorder="1"/>
    <xf numFmtId="9" fontId="23" fillId="0" borderId="15" xfId="3" applyFont="1" applyBorder="1"/>
    <xf numFmtId="9" fontId="23" fillId="0" borderId="16" xfId="3" applyFont="1" applyBorder="1"/>
    <xf numFmtId="9" fontId="23" fillId="0" borderId="17" xfId="3" applyFont="1" applyBorder="1"/>
    <xf numFmtId="9" fontId="23" fillId="0" borderId="18" xfId="3" applyFont="1" applyBorder="1"/>
    <xf numFmtId="9" fontId="23" fillId="0" borderId="19" xfId="3" applyFont="1" applyBorder="1"/>
    <xf numFmtId="9" fontId="23" fillId="0" borderId="22" xfId="3" applyFont="1" applyBorder="1"/>
    <xf numFmtId="9" fontId="23" fillId="0" borderId="23" xfId="3" applyFont="1" applyBorder="1"/>
    <xf numFmtId="9" fontId="23" fillId="0" borderId="24" xfId="3" applyFont="1" applyBorder="1"/>
    <xf numFmtId="0" fontId="23" fillId="0" borderId="16" xfId="0" applyFont="1" applyBorder="1"/>
    <xf numFmtId="0" fontId="23" fillId="0" borderId="17" xfId="0" applyFont="1" applyBorder="1"/>
    <xf numFmtId="0" fontId="23" fillId="0" borderId="23" xfId="0" applyFont="1" applyBorder="1"/>
    <xf numFmtId="0" fontId="23" fillId="0" borderId="24" xfId="0" applyFont="1" applyBorder="1"/>
    <xf numFmtId="0" fontId="24" fillId="0" borderId="0" xfId="0" applyFont="1"/>
    <xf numFmtId="9" fontId="23" fillId="0" borderId="15" xfId="0" applyNumberFormat="1" applyFont="1" applyBorder="1"/>
    <xf numFmtId="9" fontId="23" fillId="0" borderId="22" xfId="0" applyNumberFormat="1" applyFont="1" applyBorder="1"/>
    <xf numFmtId="0" fontId="15" fillId="13" borderId="1" xfId="0" applyFont="1" applyFill="1" applyBorder="1" applyAlignment="1" applyProtection="1">
      <alignment horizontal="center" wrapText="1"/>
      <protection locked="0"/>
    </xf>
    <xf numFmtId="0" fontId="25" fillId="10" borderId="1" xfId="0" applyFont="1" applyFill="1" applyBorder="1" applyAlignment="1">
      <alignment horizontal="center" vertical="center" wrapText="1"/>
    </xf>
    <xf numFmtId="9" fontId="13" fillId="8" borderId="1" xfId="0" applyNumberFormat="1" applyFont="1" applyFill="1" applyBorder="1" applyAlignment="1">
      <alignment wrapText="1"/>
    </xf>
    <xf numFmtId="0" fontId="13" fillId="8" borderId="12" xfId="0" applyFont="1" applyFill="1" applyBorder="1"/>
    <xf numFmtId="0" fontId="15" fillId="9" borderId="12" xfId="0" applyFont="1" applyFill="1" applyBorder="1" applyAlignment="1" applyProtection="1">
      <alignment horizontal="right" wrapText="1"/>
      <protection locked="0"/>
    </xf>
    <xf numFmtId="0" fontId="26" fillId="14" borderId="1" xfId="0" applyNumberFormat="1" applyFont="1" applyFill="1" applyBorder="1" applyAlignment="1">
      <alignment horizontal="center" vertical="top" wrapText="1"/>
    </xf>
    <xf numFmtId="0" fontId="12" fillId="0" borderId="0" xfId="0" applyFont="1" applyAlignment="1">
      <alignment horizontal="center" wrapText="1"/>
    </xf>
    <xf numFmtId="0" fontId="20" fillId="0" borderId="0" xfId="0" applyFont="1" applyFill="1" applyAlignment="1">
      <alignment wrapText="1"/>
    </xf>
    <xf numFmtId="0" fontId="13" fillId="0" borderId="0" xfId="0" applyFont="1" applyFill="1"/>
    <xf numFmtId="0" fontId="13" fillId="0" borderId="0" xfId="0" applyFont="1" applyFill="1" applyAlignment="1">
      <alignment wrapText="1"/>
    </xf>
    <xf numFmtId="0" fontId="12" fillId="15" borderId="0" xfId="0" applyFont="1" applyFill="1" applyAlignment="1">
      <alignment wrapText="1"/>
    </xf>
    <xf numFmtId="0" fontId="27" fillId="0" borderId="0" xfId="0" applyFont="1" applyAlignment="1"/>
    <xf numFmtId="9" fontId="13" fillId="8" borderId="1" xfId="0" applyNumberFormat="1" applyFont="1" applyFill="1" applyBorder="1" applyAlignment="1">
      <alignment vertical="top" wrapText="1"/>
    </xf>
    <xf numFmtId="9" fontId="13" fillId="0" borderId="1" xfId="3" applyFont="1" applyFill="1" applyBorder="1" applyAlignment="1">
      <alignment vertical="top" wrapText="1"/>
    </xf>
    <xf numFmtId="0" fontId="26" fillId="14" borderId="1" xfId="0" applyFont="1" applyFill="1" applyBorder="1" applyAlignment="1">
      <alignment horizontal="center" vertical="center" wrapText="1"/>
    </xf>
    <xf numFmtId="165" fontId="13" fillId="8" borderId="1" xfId="0" applyNumberFormat="1" applyFont="1" applyFill="1" applyBorder="1" applyAlignment="1">
      <alignment horizontal="right" wrapText="1"/>
    </xf>
    <xf numFmtId="0" fontId="22" fillId="0" borderId="0" xfId="0" applyFont="1" applyFill="1" applyBorder="1" applyAlignment="1" applyProtection="1">
      <alignment wrapText="1"/>
      <protection locked="0"/>
    </xf>
    <xf numFmtId="1" fontId="13" fillId="8" borderId="1" xfId="0" applyNumberFormat="1" applyFont="1" applyFill="1" applyBorder="1" applyAlignment="1">
      <alignment wrapText="1"/>
    </xf>
    <xf numFmtId="0" fontId="12" fillId="15" borderId="0" xfId="0" applyFont="1" applyFill="1"/>
    <xf numFmtId="0" fontId="13" fillId="2" borderId="1" xfId="0" applyNumberFormat="1" applyFont="1" applyFill="1" applyBorder="1" applyAlignment="1">
      <alignment horizontal="left" vertical="top" wrapText="1"/>
    </xf>
    <xf numFmtId="0" fontId="13" fillId="0" borderId="0" xfId="0" applyFont="1" applyAlignment="1">
      <alignment horizontal="center" wrapText="1"/>
    </xf>
    <xf numFmtId="0" fontId="22" fillId="9" borderId="37" xfId="0" applyFont="1" applyFill="1" applyBorder="1" applyAlignment="1" applyProtection="1">
      <alignment wrapText="1"/>
      <protection locked="0"/>
    </xf>
    <xf numFmtId="0" fontId="28" fillId="14" borderId="1" xfId="0" applyFont="1" applyFill="1" applyBorder="1" applyAlignment="1">
      <alignment horizontal="center" vertical="center"/>
    </xf>
    <xf numFmtId="0" fontId="28" fillId="14" borderId="1" xfId="0" applyFont="1" applyFill="1" applyBorder="1" applyAlignment="1">
      <alignment horizontal="center" vertical="center" wrapText="1"/>
    </xf>
    <xf numFmtId="0" fontId="15" fillId="0" borderId="0" xfId="0" applyFont="1" applyFill="1" applyBorder="1" applyAlignment="1" applyProtection="1">
      <alignment horizontal="center" wrapText="1"/>
      <protection locked="0"/>
    </xf>
    <xf numFmtId="0" fontId="13" fillId="0" borderId="0" xfId="0" applyFont="1" applyFill="1" applyBorder="1"/>
    <xf numFmtId="0" fontId="17" fillId="0" borderId="0" xfId="0" applyFont="1" applyFill="1" applyBorder="1" applyAlignment="1">
      <alignment wrapText="1"/>
    </xf>
    <xf numFmtId="0" fontId="13" fillId="0" borderId="0" xfId="0" applyFont="1" applyFill="1" applyAlignment="1">
      <alignment horizontal="center"/>
    </xf>
    <xf numFmtId="0" fontId="13" fillId="0" borderId="0" xfId="0" applyFont="1" applyFill="1" applyAlignment="1"/>
    <xf numFmtId="166" fontId="13" fillId="8" borderId="1" xfId="0" applyNumberFormat="1" applyFont="1" applyFill="1" applyBorder="1"/>
    <xf numFmtId="1" fontId="13" fillId="8" borderId="1" xfId="2" applyNumberFormat="1" applyFont="1" applyFill="1" applyBorder="1" applyAlignment="1">
      <alignment horizontal="right" wrapText="1" indent="3"/>
    </xf>
    <xf numFmtId="0" fontId="13" fillId="0" borderId="13" xfId="0" applyFont="1" applyBorder="1" applyAlignment="1">
      <alignment horizontal="left" vertical="center"/>
    </xf>
    <xf numFmtId="14" fontId="28" fillId="16" borderId="0" xfId="0" applyNumberFormat="1" applyFont="1" applyFill="1" applyAlignment="1">
      <alignment horizontal="center" wrapText="1"/>
    </xf>
    <xf numFmtId="0" fontId="13" fillId="0" borderId="0" xfId="0" applyFont="1" applyBorder="1"/>
    <xf numFmtId="0" fontId="17" fillId="2" borderId="0" xfId="0" applyNumberFormat="1" applyFont="1" applyFill="1" applyBorder="1" applyAlignment="1">
      <alignment vertical="top" wrapText="1"/>
    </xf>
    <xf numFmtId="0" fontId="13" fillId="0" borderId="1" xfId="0" applyFont="1" applyFill="1" applyBorder="1" applyAlignment="1">
      <alignment wrapText="1"/>
    </xf>
    <xf numFmtId="0" fontId="17" fillId="0" borderId="0" xfId="0" applyFont="1" applyAlignment="1">
      <alignment horizontal="center"/>
    </xf>
    <xf numFmtId="0" fontId="34" fillId="10" borderId="1" xfId="0" applyFont="1" applyFill="1" applyBorder="1" applyAlignment="1">
      <alignment horizontal="center" vertical="center" wrapText="1"/>
    </xf>
    <xf numFmtId="0" fontId="27" fillId="0" borderId="0" xfId="0" applyFont="1"/>
    <xf numFmtId="0" fontId="17" fillId="0" borderId="0" xfId="0" applyFont="1"/>
    <xf numFmtId="0" fontId="13" fillId="10" borderId="15" xfId="0" applyFont="1" applyFill="1" applyBorder="1" applyAlignment="1">
      <alignment wrapText="1"/>
    </xf>
    <xf numFmtId="0" fontId="13" fillId="10" borderId="16" xfId="0" applyFont="1" applyFill="1" applyBorder="1" applyAlignment="1">
      <alignment wrapText="1"/>
    </xf>
    <xf numFmtId="0" fontId="35" fillId="10" borderId="17" xfId="327" applyFont="1" applyFill="1" applyBorder="1"/>
    <xf numFmtId="0" fontId="13" fillId="10" borderId="41" xfId="0" applyFont="1" applyFill="1" applyBorder="1" applyAlignment="1">
      <alignment wrapText="1"/>
    </xf>
    <xf numFmtId="0" fontId="13" fillId="10" borderId="12" xfId="0" applyFont="1" applyFill="1" applyBorder="1" applyAlignment="1">
      <alignment wrapText="1"/>
    </xf>
    <xf numFmtId="0" fontId="35" fillId="10" borderId="42" xfId="327" applyFont="1" applyFill="1" applyBorder="1"/>
    <xf numFmtId="0" fontId="13" fillId="10" borderId="18" xfId="0" applyFont="1" applyFill="1" applyBorder="1"/>
    <xf numFmtId="0" fontId="13" fillId="10" borderId="1" xfId="0" applyFont="1" applyFill="1" applyBorder="1" applyAlignment="1">
      <alignment wrapText="1"/>
    </xf>
    <xf numFmtId="0" fontId="35" fillId="10" borderId="19" xfId="327" applyFont="1" applyFill="1" applyBorder="1" applyAlignment="1">
      <alignment wrapText="1"/>
    </xf>
    <xf numFmtId="0" fontId="13" fillId="10" borderId="18" xfId="0" applyFont="1" applyFill="1" applyBorder="1" applyAlignment="1">
      <alignment wrapText="1"/>
    </xf>
    <xf numFmtId="0" fontId="13" fillId="10" borderId="22" xfId="0" applyFont="1" applyFill="1" applyBorder="1"/>
    <xf numFmtId="0" fontId="13" fillId="10" borderId="23" xfId="0" applyFont="1" applyFill="1" applyBorder="1" applyAlignment="1">
      <alignment wrapText="1"/>
    </xf>
    <xf numFmtId="0" fontId="35" fillId="10" borderId="24" xfId="327" applyFont="1" applyFill="1" applyBorder="1" applyAlignment="1">
      <alignment wrapText="1"/>
    </xf>
    <xf numFmtId="0" fontId="35" fillId="0" borderId="0" xfId="327" applyFont="1" applyFill="1" applyBorder="1" applyAlignment="1">
      <alignment wrapText="1"/>
    </xf>
    <xf numFmtId="0" fontId="13" fillId="0" borderId="0" xfId="0" applyFont="1" applyBorder="1" applyAlignment="1">
      <alignment horizontal="center"/>
    </xf>
    <xf numFmtId="0" fontId="20" fillId="2" borderId="9" xfId="0" applyNumberFormat="1" applyFont="1" applyFill="1" applyBorder="1" applyAlignment="1">
      <alignment vertical="top" wrapText="1"/>
    </xf>
    <xf numFmtId="1" fontId="20" fillId="10" borderId="15" xfId="0" applyNumberFormat="1" applyFont="1" applyFill="1" applyBorder="1" applyAlignment="1">
      <alignment vertical="top" wrapText="1"/>
    </xf>
    <xf numFmtId="1" fontId="20" fillId="10" borderId="16" xfId="0" applyNumberFormat="1" applyFont="1" applyFill="1" applyBorder="1" applyAlignment="1">
      <alignment vertical="top" wrapText="1"/>
    </xf>
    <xf numFmtId="1" fontId="20" fillId="10" borderId="17" xfId="0" applyNumberFormat="1" applyFont="1" applyFill="1" applyBorder="1" applyAlignment="1">
      <alignment vertical="top" wrapText="1"/>
    </xf>
    <xf numFmtId="0" fontId="20" fillId="0" borderId="0" xfId="0" applyFont="1" applyBorder="1"/>
    <xf numFmtId="1" fontId="20" fillId="10" borderId="18" xfId="0" applyNumberFormat="1" applyFont="1" applyFill="1" applyBorder="1" applyAlignment="1">
      <alignment vertical="top" wrapText="1"/>
    </xf>
    <xf numFmtId="1" fontId="20" fillId="10" borderId="1" xfId="0" applyNumberFormat="1" applyFont="1" applyFill="1" applyBorder="1" applyAlignment="1">
      <alignment vertical="top" wrapText="1"/>
    </xf>
    <xf numFmtId="1" fontId="20" fillId="10" borderId="19" xfId="0" applyNumberFormat="1" applyFont="1" applyFill="1" applyBorder="1" applyAlignment="1">
      <alignment vertical="top" wrapText="1"/>
    </xf>
    <xf numFmtId="1" fontId="20" fillId="10" borderId="22" xfId="0" applyNumberFormat="1" applyFont="1" applyFill="1" applyBorder="1" applyAlignment="1">
      <alignment vertical="top" wrapText="1"/>
    </xf>
    <xf numFmtId="1" fontId="20" fillId="10" borderId="23" xfId="0" applyNumberFormat="1" applyFont="1" applyFill="1" applyBorder="1" applyAlignment="1">
      <alignment vertical="top" wrapText="1"/>
    </xf>
    <xf numFmtId="1" fontId="20" fillId="10" borderId="24" xfId="0" applyNumberFormat="1" applyFont="1" applyFill="1" applyBorder="1" applyAlignment="1">
      <alignment vertical="top" wrapText="1"/>
    </xf>
    <xf numFmtId="0" fontId="13" fillId="0" borderId="34" xfId="0" applyFont="1" applyBorder="1"/>
    <xf numFmtId="0" fontId="13" fillId="0" borderId="35" xfId="0" applyFont="1" applyBorder="1"/>
    <xf numFmtId="0" fontId="13" fillId="0" borderId="36" xfId="0" applyFont="1" applyBorder="1"/>
    <xf numFmtId="0" fontId="13" fillId="9" borderId="1" xfId="0" applyFont="1" applyFill="1" applyBorder="1" applyAlignment="1">
      <alignment wrapText="1"/>
    </xf>
    <xf numFmtId="0" fontId="13" fillId="0" borderId="0" xfId="0" applyFont="1" applyBorder="1" applyAlignment="1">
      <alignment horizontal="center" vertical="top" wrapText="1"/>
    </xf>
    <xf numFmtId="0" fontId="36" fillId="2" borderId="9" xfId="0" applyNumberFormat="1" applyFont="1" applyFill="1" applyBorder="1" applyAlignment="1">
      <alignment horizontal="left" vertical="top" wrapText="1"/>
    </xf>
    <xf numFmtId="0" fontId="13" fillId="9" borderId="1" xfId="0" applyFont="1" applyFill="1" applyBorder="1" applyAlignment="1">
      <alignment horizontal="center" vertical="top" wrapText="1"/>
    </xf>
    <xf numFmtId="0" fontId="37" fillId="9" borderId="1" xfId="0" applyFont="1" applyFill="1" applyBorder="1" applyAlignment="1">
      <alignment horizontal="center" vertical="top" wrapText="1"/>
    </xf>
    <xf numFmtId="0" fontId="13" fillId="9" borderId="8" xfId="0" applyFont="1" applyFill="1" applyBorder="1" applyAlignment="1">
      <alignment horizontal="center" vertical="top" wrapText="1"/>
    </xf>
    <xf numFmtId="0" fontId="29" fillId="14" borderId="40" xfId="0" applyNumberFormat="1" applyFont="1" applyFill="1" applyBorder="1" applyAlignment="1">
      <alignment horizontal="center" vertical="top" wrapText="1"/>
    </xf>
    <xf numFmtId="0" fontId="27" fillId="0" borderId="0" xfId="0" applyFont="1" applyAlignment="1">
      <alignment horizontal="center"/>
    </xf>
    <xf numFmtId="167" fontId="13" fillId="8" borderId="1" xfId="1" applyNumberFormat="1" applyFont="1" applyFill="1" applyBorder="1" applyAlignment="1">
      <alignment horizontal="right" vertical="top" wrapText="1"/>
    </xf>
    <xf numFmtId="1" fontId="13" fillId="8" borderId="1" xfId="2" applyNumberFormat="1" applyFont="1" applyFill="1" applyBorder="1" applyAlignment="1">
      <alignment vertical="top" wrapText="1"/>
    </xf>
    <xf numFmtId="9" fontId="13" fillId="0" borderId="0" xfId="3" applyFont="1" applyFill="1" applyBorder="1" applyAlignment="1">
      <alignment vertical="top" wrapText="1"/>
    </xf>
    <xf numFmtId="167" fontId="13" fillId="8" borderId="8" xfId="1" applyNumberFormat="1" applyFont="1" applyFill="1" applyBorder="1" applyAlignment="1">
      <alignment horizontal="right" vertical="top" wrapText="1"/>
    </xf>
    <xf numFmtId="9" fontId="13" fillId="8" borderId="8" xfId="3" applyFont="1" applyFill="1" applyBorder="1" applyAlignment="1">
      <alignment vertical="top" wrapText="1"/>
    </xf>
    <xf numFmtId="9" fontId="13" fillId="8" borderId="19" xfId="3" applyFont="1" applyFill="1" applyBorder="1" applyAlignment="1">
      <alignment vertical="top" wrapText="1"/>
    </xf>
    <xf numFmtId="164" fontId="13" fillId="13" borderId="1" xfId="1" applyNumberFormat="1" applyFont="1" applyFill="1" applyBorder="1" applyAlignment="1">
      <alignment vertical="top" wrapText="1"/>
    </xf>
    <xf numFmtId="164" fontId="13" fillId="0" borderId="0" xfId="1" applyNumberFormat="1" applyFont="1" applyFill="1" applyBorder="1" applyAlignment="1">
      <alignment vertical="top" wrapText="1"/>
    </xf>
    <xf numFmtId="1" fontId="13" fillId="8" borderId="8" xfId="2" applyNumberFormat="1" applyFont="1" applyFill="1" applyBorder="1" applyAlignment="1">
      <alignment horizontal="right" vertical="top" wrapText="1"/>
    </xf>
    <xf numFmtId="1" fontId="13" fillId="8" borderId="19" xfId="2" applyNumberFormat="1" applyFont="1" applyFill="1" applyBorder="1" applyAlignment="1">
      <alignment horizontal="right" vertical="top" wrapText="1"/>
    </xf>
    <xf numFmtId="1" fontId="13" fillId="8" borderId="25" xfId="2" applyNumberFormat="1" applyFont="1" applyFill="1" applyBorder="1" applyAlignment="1">
      <alignment horizontal="right" vertical="top" wrapText="1"/>
    </xf>
    <xf numFmtId="1" fontId="13" fillId="8" borderId="24" xfId="2" applyNumberFormat="1" applyFont="1" applyFill="1" applyBorder="1" applyAlignment="1">
      <alignment horizontal="right" vertical="top" wrapText="1"/>
    </xf>
    <xf numFmtId="44" fontId="13" fillId="13" borderId="35" xfId="1" applyFont="1" applyFill="1" applyBorder="1" applyAlignment="1">
      <alignment vertical="top" wrapText="1"/>
    </xf>
    <xf numFmtId="0" fontId="26" fillId="14" borderId="8" xfId="0" applyNumberFormat="1" applyFont="1" applyFill="1" applyBorder="1" applyAlignment="1">
      <alignment horizontal="center" vertical="top" wrapText="1"/>
    </xf>
    <xf numFmtId="0" fontId="15" fillId="9" borderId="8" xfId="0" applyFont="1" applyFill="1" applyBorder="1" applyAlignment="1" applyProtection="1">
      <alignment horizontal="center" wrapText="1"/>
      <protection locked="0"/>
    </xf>
    <xf numFmtId="1" fontId="13" fillId="8" borderId="8" xfId="0" applyNumberFormat="1" applyFont="1" applyFill="1" applyBorder="1"/>
    <xf numFmtId="0" fontId="13" fillId="0" borderId="0" xfId="0" applyFont="1" applyFill="1" applyBorder="1" applyAlignment="1">
      <alignment horizontal="left" vertical="center" wrapText="1"/>
    </xf>
    <xf numFmtId="0" fontId="13" fillId="0" borderId="1" xfId="0" applyFont="1" applyBorder="1" applyAlignment="1">
      <alignment vertical="center" wrapText="1"/>
    </xf>
    <xf numFmtId="0" fontId="13" fillId="9" borderId="8" xfId="0" applyNumberFormat="1" applyFont="1" applyFill="1" applyBorder="1" applyAlignment="1">
      <alignment vertical="top" wrapText="1"/>
    </xf>
    <xf numFmtId="0" fontId="13" fillId="0" borderId="1" xfId="0" applyNumberFormat="1" applyFont="1" applyBorder="1" applyAlignment="1">
      <alignment vertical="top" wrapText="1"/>
    </xf>
    <xf numFmtId="14" fontId="13" fillId="8" borderId="8" xfId="0" applyNumberFormat="1" applyFont="1" applyFill="1" applyBorder="1" applyAlignment="1">
      <alignment horizontal="right" vertical="top" wrapText="1"/>
    </xf>
    <xf numFmtId="166" fontId="13" fillId="8" borderId="8" xfId="0" applyNumberFormat="1" applyFont="1" applyFill="1" applyBorder="1" applyAlignment="1">
      <alignment vertical="top" wrapText="1"/>
    </xf>
    <xf numFmtId="0" fontId="13" fillId="0" borderId="1" xfId="0" applyFont="1" applyBorder="1" applyAlignment="1">
      <alignment horizontal="left" vertical="center" wrapText="1"/>
    </xf>
    <xf numFmtId="0" fontId="13" fillId="9" borderId="1" xfId="0" applyFont="1" applyFill="1" applyBorder="1"/>
    <xf numFmtId="0" fontId="13" fillId="0" borderId="1" xfId="0" applyFont="1" applyBorder="1" applyAlignment="1">
      <alignment wrapText="1"/>
    </xf>
    <xf numFmtId="0" fontId="13" fillId="0" borderId="1" xfId="0" applyFont="1" applyBorder="1" applyAlignment="1">
      <alignment horizontal="right" vertical="center" indent="3"/>
    </xf>
    <xf numFmtId="0" fontId="13" fillId="0" borderId="1" xfId="0" applyFont="1" applyBorder="1" applyAlignment="1">
      <alignment vertical="center"/>
    </xf>
    <xf numFmtId="0" fontId="13" fillId="9" borderId="1" xfId="0" applyFont="1" applyFill="1" applyBorder="1" applyAlignment="1">
      <alignment vertical="center"/>
    </xf>
    <xf numFmtId="0" fontId="13" fillId="9" borderId="8" xfId="0" applyFont="1" applyFill="1" applyBorder="1"/>
    <xf numFmtId="0" fontId="13" fillId="0" borderId="1" xfId="0" applyFont="1" applyFill="1" applyBorder="1" applyAlignment="1">
      <alignment vertical="center" wrapText="1"/>
    </xf>
    <xf numFmtId="0" fontId="17" fillId="0" borderId="0" xfId="0" quotePrefix="1" applyFont="1" applyAlignment="1">
      <alignment horizontal="center"/>
    </xf>
    <xf numFmtId="0" fontId="13" fillId="0" borderId="0" xfId="0" applyFont="1" applyBorder="1" applyAlignment="1">
      <alignment vertical="top" wrapText="1"/>
    </xf>
    <xf numFmtId="0" fontId="16" fillId="0" borderId="0" xfId="0" applyFont="1" applyAlignment="1">
      <alignment horizontal="right"/>
    </xf>
    <xf numFmtId="0" fontId="13" fillId="0" borderId="0" xfId="0" applyFont="1" applyAlignment="1">
      <alignment horizontal="left" wrapText="1"/>
    </xf>
    <xf numFmtId="0" fontId="16" fillId="0" borderId="0" xfId="0" applyFont="1" applyFill="1" applyBorder="1" applyAlignment="1">
      <alignment horizontal="right"/>
    </xf>
    <xf numFmtId="0" fontId="38" fillId="16" borderId="0" xfId="0" applyFont="1" applyFill="1" applyAlignment="1">
      <alignment horizontal="center" wrapText="1"/>
    </xf>
    <xf numFmtId="0" fontId="38" fillId="16" borderId="0" xfId="0" applyFont="1" applyFill="1" applyAlignment="1">
      <alignment horizontal="center"/>
    </xf>
    <xf numFmtId="169" fontId="13" fillId="8" borderId="1" xfId="3" applyNumberFormat="1" applyFont="1" applyFill="1" applyBorder="1"/>
    <xf numFmtId="0" fontId="13" fillId="13" borderId="0" xfId="0" applyFont="1" applyFill="1"/>
    <xf numFmtId="0" fontId="13" fillId="0" borderId="0" xfId="0" applyFont="1" applyAlignment="1">
      <alignment horizontal="left"/>
    </xf>
    <xf numFmtId="0" fontId="12" fillId="0" borderId="0" xfId="0" applyFont="1" applyAlignment="1">
      <alignment horizontal="center" wrapText="1"/>
    </xf>
    <xf numFmtId="0" fontId="0" fillId="0" borderId="0" xfId="0" applyAlignment="1">
      <alignment wrapText="1"/>
    </xf>
    <xf numFmtId="0" fontId="13" fillId="8" borderId="9" xfId="0" applyFont="1" applyFill="1" applyBorder="1" applyAlignment="1">
      <alignment horizontal="center" wrapText="1"/>
    </xf>
    <xf numFmtId="0" fontId="13" fillId="8" borderId="1" xfId="0" applyFont="1" applyFill="1" applyBorder="1" applyAlignment="1">
      <alignment horizontal="center" wrapText="1"/>
    </xf>
    <xf numFmtId="0" fontId="16" fillId="0" borderId="0" xfId="0" applyFont="1" applyAlignment="1">
      <alignment horizontal="left"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1" fontId="20" fillId="10" borderId="41" xfId="0" applyNumberFormat="1" applyFont="1" applyFill="1" applyBorder="1" applyAlignment="1">
      <alignment vertical="top" wrapText="1"/>
    </xf>
    <xf numFmtId="1" fontId="20" fillId="10" borderId="12" xfId="0" applyNumberFormat="1" applyFont="1" applyFill="1" applyBorder="1" applyAlignment="1">
      <alignment vertical="top" wrapText="1"/>
    </xf>
    <xf numFmtId="1" fontId="20" fillId="10" borderId="42" xfId="0" applyNumberFormat="1" applyFont="1" applyFill="1" applyBorder="1" applyAlignment="1">
      <alignment vertical="top" wrapText="1"/>
    </xf>
    <xf numFmtId="0" fontId="20" fillId="2" borderId="9" xfId="0" quotePrefix="1" applyNumberFormat="1" applyFont="1" applyFill="1" applyBorder="1" applyAlignment="1">
      <alignment vertical="top" wrapText="1"/>
    </xf>
    <xf numFmtId="0" fontId="0" fillId="0" borderId="0" xfId="0" applyAlignment="1">
      <alignment wrapText="1"/>
    </xf>
    <xf numFmtId="0" fontId="13" fillId="0" borderId="0" xfId="0" applyFont="1" applyAlignment="1"/>
    <xf numFmtId="0" fontId="16" fillId="0" borderId="0" xfId="0" applyFont="1"/>
    <xf numFmtId="0" fontId="27" fillId="8" borderId="14" xfId="0" applyFont="1" applyFill="1" applyBorder="1"/>
    <xf numFmtId="0" fontId="13" fillId="8" borderId="14" xfId="0" applyFont="1" applyFill="1" applyBorder="1"/>
    <xf numFmtId="0" fontId="13" fillId="8" borderId="8" xfId="0" applyFont="1" applyFill="1" applyBorder="1"/>
    <xf numFmtId="0" fontId="9" fillId="0" borderId="0" xfId="0" applyFont="1"/>
    <xf numFmtId="0" fontId="18" fillId="0" borderId="0" xfId="0" applyFont="1" applyAlignment="1">
      <alignment horizontal="right"/>
    </xf>
    <xf numFmtId="0" fontId="18" fillId="0" borderId="0" xfId="0" applyFont="1"/>
    <xf numFmtId="0" fontId="0" fillId="8" borderId="9" xfId="0" applyFill="1" applyBorder="1" applyAlignment="1">
      <alignment horizontal="center"/>
    </xf>
    <xf numFmtId="0" fontId="0" fillId="8" borderId="8" xfId="0" applyFill="1" applyBorder="1" applyAlignment="1">
      <alignment horizontal="center"/>
    </xf>
    <xf numFmtId="0" fontId="2" fillId="0" borderId="0" xfId="0" applyFont="1"/>
    <xf numFmtId="0" fontId="39" fillId="9" borderId="1" xfId="0" applyFont="1" applyFill="1" applyBorder="1" applyAlignment="1" applyProtection="1">
      <alignment horizontal="center" wrapText="1"/>
      <protection locked="0"/>
    </xf>
    <xf numFmtId="0" fontId="17" fillId="0" borderId="0" xfId="0" applyFont="1" applyAlignment="1">
      <alignment horizontal="center" wrapText="1"/>
    </xf>
    <xf numFmtId="0" fontId="2" fillId="13" borderId="0" xfId="0" applyFont="1" applyFill="1"/>
    <xf numFmtId="0" fontId="9" fillId="0" borderId="0" xfId="0" applyFont="1" applyAlignment="1">
      <alignment wrapText="1"/>
    </xf>
    <xf numFmtId="0" fontId="39" fillId="17" borderId="1" xfId="0" applyFont="1" applyFill="1" applyBorder="1" applyAlignment="1" applyProtection="1">
      <alignment horizontal="center" wrapText="1"/>
      <protection locked="0"/>
    </xf>
    <xf numFmtId="9" fontId="13" fillId="0" borderId="0" xfId="0" applyNumberFormat="1" applyFont="1"/>
    <xf numFmtId="0" fontId="0" fillId="10" borderId="1" xfId="0" applyFill="1" applyBorder="1"/>
    <xf numFmtId="0" fontId="0" fillId="18" borderId="1" xfId="0" applyFill="1" applyBorder="1"/>
    <xf numFmtId="0" fontId="9" fillId="0" borderId="0" xfId="0" applyFont="1" applyFill="1"/>
    <xf numFmtId="0" fontId="25" fillId="0" borderId="0" xfId="0" applyFont="1" applyAlignment="1">
      <alignment horizontal="center" wrapText="1"/>
    </xf>
    <xf numFmtId="0" fontId="39" fillId="10" borderId="1" xfId="0" applyFont="1" applyFill="1" applyBorder="1" applyAlignment="1" applyProtection="1">
      <alignment horizontal="center" wrapText="1"/>
      <protection locked="0"/>
    </xf>
    <xf numFmtId="0" fontId="15" fillId="17" borderId="1" xfId="0" applyFont="1" applyFill="1" applyBorder="1" applyAlignment="1" applyProtection="1">
      <alignment horizontal="center" wrapText="1"/>
      <protection locked="0"/>
    </xf>
    <xf numFmtId="0" fontId="18" fillId="0" borderId="0" xfId="0" applyFont="1" applyAlignment="1">
      <alignment horizontal="right" wrapText="1"/>
    </xf>
    <xf numFmtId="0" fontId="13" fillId="13" borderId="1" xfId="0" applyFont="1" applyFill="1" applyBorder="1" applyAlignment="1">
      <alignment wrapText="1"/>
    </xf>
    <xf numFmtId="0" fontId="33" fillId="8" borderId="1" xfId="0" applyFont="1" applyFill="1" applyBorder="1" applyAlignment="1">
      <alignment horizontal="center"/>
    </xf>
    <xf numFmtId="0" fontId="39" fillId="20" borderId="1" xfId="0" applyFont="1" applyFill="1" applyBorder="1" applyAlignment="1" applyProtection="1">
      <alignment horizontal="center" wrapText="1"/>
      <protection locked="0"/>
    </xf>
    <xf numFmtId="0" fontId="0" fillId="20" borderId="1" xfId="0" applyFill="1" applyBorder="1"/>
    <xf numFmtId="0" fontId="0" fillId="19" borderId="8" xfId="0" applyFill="1" applyBorder="1"/>
    <xf numFmtId="0" fontId="26" fillId="13" borderId="0" xfId="0" applyFont="1" applyFill="1"/>
    <xf numFmtId="0" fontId="45" fillId="13" borderId="0" xfId="0" applyFont="1" applyFill="1"/>
    <xf numFmtId="0" fontId="26" fillId="13" borderId="0" xfId="0" applyFont="1" applyFill="1" applyAlignment="1">
      <alignment wrapText="1"/>
    </xf>
    <xf numFmtId="0" fontId="0" fillId="0" borderId="0" xfId="0" applyAlignment="1">
      <alignment vertical="top"/>
    </xf>
    <xf numFmtId="1" fontId="33" fillId="8" borderId="8" xfId="0" applyNumberFormat="1" applyFont="1" applyFill="1" applyBorder="1" applyAlignment="1">
      <alignment horizontal="center"/>
    </xf>
    <xf numFmtId="0" fontId="17" fillId="0" borderId="0" xfId="0" applyFont="1" applyBorder="1" applyAlignment="1">
      <alignment horizontal="center" wrapText="1"/>
    </xf>
    <xf numFmtId="0" fontId="46" fillId="0" borderId="0" xfId="0" applyFont="1"/>
    <xf numFmtId="0" fontId="47" fillId="21" borderId="1" xfId="0" applyFont="1" applyFill="1" applyBorder="1" applyAlignment="1">
      <alignment horizontal="center"/>
    </xf>
    <xf numFmtId="0" fontId="49" fillId="21" borderId="12" xfId="0" applyFont="1" applyFill="1" applyBorder="1" applyAlignment="1">
      <alignment vertical="center"/>
    </xf>
    <xf numFmtId="0" fontId="50" fillId="0" borderId="10" xfId="0" applyFont="1" applyBorder="1" applyAlignment="1">
      <alignment horizontal="left" vertical="top" wrapText="1" shrinkToFit="1"/>
    </xf>
    <xf numFmtId="0" fontId="0" fillId="0" borderId="10" xfId="0" applyBorder="1" applyAlignment="1">
      <alignment horizontal="left" vertical="top" wrapText="1" shrinkToFit="1"/>
    </xf>
    <xf numFmtId="0" fontId="47" fillId="21" borderId="1" xfId="0" applyFont="1" applyFill="1" applyBorder="1" applyAlignment="1">
      <alignment horizontal="left" vertical="top" wrapText="1" shrinkToFit="1"/>
    </xf>
    <xf numFmtId="0" fontId="47" fillId="0" borderId="10" xfId="0" applyFont="1" applyBorder="1" applyAlignment="1">
      <alignment horizontal="left" vertical="top" wrapText="1" shrinkToFit="1"/>
    </xf>
    <xf numFmtId="0" fontId="9" fillId="11" borderId="0" xfId="0" applyFont="1" applyFill="1" applyAlignment="1">
      <alignment horizontal="center"/>
    </xf>
    <xf numFmtId="0" fontId="9" fillId="23" borderId="0" xfId="0" applyFont="1" applyFill="1" applyAlignment="1">
      <alignment horizontal="center"/>
    </xf>
    <xf numFmtId="0" fontId="12" fillId="23" borderId="0" xfId="0" applyFont="1" applyFill="1" applyAlignment="1"/>
    <xf numFmtId="0" fontId="0" fillId="23" borderId="0" xfId="0" applyFont="1" applyFill="1" applyAlignment="1"/>
    <xf numFmtId="0" fontId="12" fillId="23" borderId="0" xfId="0" applyFont="1" applyFill="1" applyAlignment="1">
      <alignment wrapText="1"/>
    </xf>
    <xf numFmtId="0" fontId="38" fillId="23" borderId="0" xfId="0" applyFont="1" applyFill="1" applyAlignment="1">
      <alignment horizontal="center" wrapText="1"/>
    </xf>
    <xf numFmtId="14" fontId="29" fillId="23" borderId="0" xfId="0" applyNumberFormat="1" applyFont="1" applyFill="1" applyAlignment="1">
      <alignment horizontal="center" wrapText="1"/>
    </xf>
    <xf numFmtId="14" fontId="28" fillId="23" borderId="0" xfId="0" applyNumberFormat="1" applyFont="1" applyFill="1" applyAlignment="1">
      <alignment horizontal="center" wrapText="1"/>
    </xf>
    <xf numFmtId="0" fontId="13" fillId="23" borderId="0" xfId="0" applyFont="1" applyFill="1"/>
    <xf numFmtId="0" fontId="9" fillId="24" borderId="0" xfId="0" applyFont="1" applyFill="1" applyAlignment="1">
      <alignment horizontal="center"/>
    </xf>
    <xf numFmtId="0" fontId="12" fillId="24" borderId="0" xfId="0" applyFont="1" applyFill="1" applyAlignment="1">
      <alignment wrapText="1"/>
    </xf>
    <xf numFmtId="0" fontId="13" fillId="24" borderId="0" xfId="0" applyFont="1" applyFill="1" applyAlignment="1">
      <alignment wrapText="1"/>
    </xf>
    <xf numFmtId="0" fontId="33" fillId="24" borderId="0" xfId="0" applyFont="1" applyFill="1" applyAlignment="1">
      <alignment wrapText="1"/>
    </xf>
    <xf numFmtId="0" fontId="0" fillId="24" borderId="0" xfId="0" applyFill="1"/>
    <xf numFmtId="0" fontId="12" fillId="24" borderId="0" xfId="0" applyFont="1" applyFill="1"/>
    <xf numFmtId="0" fontId="38" fillId="24" borderId="0" xfId="0" applyFont="1" applyFill="1" applyAlignment="1">
      <alignment horizontal="center" wrapText="1"/>
    </xf>
    <xf numFmtId="14" fontId="28" fillId="24" borderId="0" xfId="0" applyNumberFormat="1" applyFont="1" applyFill="1" applyAlignment="1">
      <alignment horizontal="center" wrapText="1"/>
    </xf>
    <xf numFmtId="0" fontId="13" fillId="24" borderId="0" xfId="0" applyFont="1" applyFill="1" applyAlignment="1"/>
    <xf numFmtId="0" fontId="13" fillId="24" borderId="0" xfId="0" applyFont="1" applyFill="1"/>
    <xf numFmtId="0" fontId="38" fillId="24" borderId="0" xfId="0" applyFont="1" applyFill="1" applyAlignment="1">
      <alignment horizontal="center"/>
    </xf>
    <xf numFmtId="0" fontId="52" fillId="0" borderId="0" xfId="0" applyFont="1" applyAlignment="1">
      <alignment horizontal="center"/>
    </xf>
    <xf numFmtId="0" fontId="13" fillId="25" borderId="1" xfId="0" applyFont="1" applyFill="1" applyBorder="1" applyAlignment="1">
      <alignment horizontal="left" vertical="top" wrapText="1"/>
    </xf>
    <xf numFmtId="0" fontId="13" fillId="25" borderId="1" xfId="0" applyFont="1" applyFill="1" applyBorder="1" applyAlignment="1">
      <alignment vertical="center"/>
    </xf>
    <xf numFmtId="0" fontId="13" fillId="25" borderId="9" xfId="0" applyFont="1" applyFill="1" applyBorder="1" applyAlignment="1">
      <alignment vertical="center"/>
    </xf>
    <xf numFmtId="0" fontId="13" fillId="26" borderId="9" xfId="0" applyFont="1" applyFill="1" applyBorder="1" applyAlignment="1">
      <alignment horizontal="center" vertical="top"/>
    </xf>
    <xf numFmtId="0" fontId="13" fillId="26" borderId="46" xfId="0" applyFont="1" applyFill="1" applyBorder="1" applyAlignment="1">
      <alignment horizontal="center" vertical="top"/>
    </xf>
    <xf numFmtId="0" fontId="2" fillId="27" borderId="0" xfId="0" applyFont="1" applyFill="1"/>
    <xf numFmtId="0" fontId="0" fillId="19" borderId="1" xfId="0" applyFill="1" applyBorder="1"/>
    <xf numFmtId="0" fontId="48" fillId="22" borderId="37" xfId="0" applyFont="1" applyFill="1" applyBorder="1" applyAlignment="1">
      <alignment horizontal="center" vertical="center"/>
    </xf>
    <xf numFmtId="0" fontId="17" fillId="0" borderId="0" xfId="0" applyFont="1" applyFill="1" applyBorder="1"/>
    <xf numFmtId="0" fontId="20" fillId="0" borderId="9" xfId="0" quotePrefix="1" applyNumberFormat="1" applyFont="1" applyFill="1" applyBorder="1" applyAlignment="1">
      <alignment vertical="top" wrapText="1"/>
    </xf>
    <xf numFmtId="0" fontId="53" fillId="0" borderId="38" xfId="0" applyNumberFormat="1" applyFont="1" applyFill="1" applyBorder="1" applyAlignment="1">
      <alignment horizontal="center" vertical="top" wrapText="1"/>
    </xf>
    <xf numFmtId="0" fontId="53" fillId="0" borderId="39" xfId="0" applyNumberFormat="1" applyFont="1" applyFill="1" applyBorder="1" applyAlignment="1">
      <alignment horizontal="center" vertical="top" wrapText="1"/>
    </xf>
    <xf numFmtId="44" fontId="13" fillId="8" borderId="1" xfId="1" applyFont="1" applyFill="1" applyBorder="1" applyAlignment="1">
      <alignment vertical="top" wrapText="1"/>
    </xf>
    <xf numFmtId="44" fontId="13" fillId="13" borderId="1" xfId="1" applyFont="1" applyFill="1" applyBorder="1" applyAlignment="1">
      <alignment vertical="top" wrapText="1"/>
    </xf>
    <xf numFmtId="0" fontId="0" fillId="4" borderId="1" xfId="0" applyFill="1" applyBorder="1" applyAlignment="1">
      <alignment wrapText="1"/>
    </xf>
    <xf numFmtId="0" fontId="8" fillId="2" borderId="11" xfId="0" applyNumberFormat="1" applyFont="1" applyFill="1" applyBorder="1" applyAlignment="1">
      <alignment vertical="center" wrapText="1"/>
    </xf>
    <xf numFmtId="0" fontId="8" fillId="0" borderId="0" xfId="0" applyFont="1" applyAlignment="1">
      <alignment vertical="center"/>
    </xf>
    <xf numFmtId="0" fontId="0" fillId="0" borderId="0" xfId="0" applyAlignment="1">
      <alignment vertical="center"/>
    </xf>
    <xf numFmtId="0" fontId="8" fillId="2" borderId="11" xfId="0" applyNumberFormat="1" applyFont="1" applyFill="1" applyBorder="1" applyAlignment="1">
      <alignment wrapText="1"/>
    </xf>
    <xf numFmtId="0" fontId="0" fillId="0" borderId="0" xfId="0" applyAlignment="1">
      <alignment wrapText="1"/>
    </xf>
    <xf numFmtId="0" fontId="0" fillId="0" borderId="9" xfId="0" applyBorder="1" applyAlignment="1"/>
    <xf numFmtId="0" fontId="0" fillId="0" borderId="8" xfId="0" applyBorder="1" applyAlignment="1"/>
    <xf numFmtId="0" fontId="0" fillId="0" borderId="9" xfId="0" applyFill="1" applyBorder="1" applyAlignment="1"/>
    <xf numFmtId="0" fontId="4" fillId="6" borderId="0" xfId="0" applyFont="1" applyFill="1" applyBorder="1" applyAlignment="1">
      <alignment horizontal="center" wrapText="1"/>
    </xf>
    <xf numFmtId="0" fontId="5" fillId="6" borderId="0" xfId="0" applyFont="1" applyFill="1" applyBorder="1" applyAlignment="1">
      <alignment horizontal="center"/>
    </xf>
    <xf numFmtId="0" fontId="5" fillId="6" borderId="0" xfId="0" applyNumberFormat="1" applyFont="1" applyFill="1" applyBorder="1" applyAlignment="1">
      <alignment horizontal="center" vertical="center" wrapText="1"/>
    </xf>
    <xf numFmtId="0" fontId="6" fillId="6" borderId="0" xfId="0" applyFont="1" applyFill="1" applyBorder="1" applyAlignment="1">
      <alignment horizontal="center" vertical="center"/>
    </xf>
    <xf numFmtId="0" fontId="5" fillId="6" borderId="0" xfId="0" applyFont="1" applyFill="1" applyBorder="1" applyAlignment="1">
      <alignment horizontal="center" vertical="center" wrapText="1"/>
    </xf>
    <xf numFmtId="0" fontId="5" fillId="6" borderId="0" xfId="0" applyFont="1" applyFill="1" applyBorder="1" applyAlignment="1">
      <alignment horizontal="center" vertical="center"/>
    </xf>
    <xf numFmtId="0" fontId="0" fillId="4" borderId="9" xfId="0" applyFill="1" applyBorder="1" applyAlignment="1">
      <alignment vertical="center"/>
    </xf>
    <xf numFmtId="0" fontId="0" fillId="4" borderId="8" xfId="0" applyFill="1" applyBorder="1" applyAlignment="1">
      <alignment vertical="center"/>
    </xf>
    <xf numFmtId="0" fontId="0" fillId="0" borderId="1" xfId="0" applyFill="1" applyBorder="1" applyAlignment="1">
      <alignment wrapText="1"/>
    </xf>
    <xf numFmtId="0" fontId="0" fillId="0" borderId="1" xfId="0" applyBorder="1" applyAlignment="1"/>
    <xf numFmtId="0" fontId="5" fillId="6" borderId="0" xfId="0" applyFont="1" applyFill="1" applyAlignment="1">
      <alignment horizontal="center" vertical="center"/>
    </xf>
    <xf numFmtId="0" fontId="0" fillId="0" borderId="0" xfId="0" applyFill="1" applyBorder="1" applyAlignment="1">
      <alignment vertical="center" wrapText="1"/>
    </xf>
    <xf numFmtId="0" fontId="0" fillId="0" borderId="0" xfId="0" applyBorder="1" applyAlignment="1"/>
    <xf numFmtId="0" fontId="46" fillId="0" borderId="26" xfId="0" applyFont="1" applyBorder="1"/>
    <xf numFmtId="0" fontId="50" fillId="0" borderId="37" xfId="0" applyFont="1" applyBorder="1" applyAlignment="1">
      <alignment horizontal="left" vertical="top" wrapText="1" shrinkToFit="1"/>
    </xf>
    <xf numFmtId="0" fontId="50" fillId="0" borderId="10" xfId="0" applyFont="1" applyBorder="1" applyAlignment="1">
      <alignment horizontal="left" vertical="top" wrapText="1" shrinkToFi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20" fillId="0" borderId="1" xfId="0" applyFont="1" applyBorder="1" applyAlignment="1">
      <alignment vertical="center" wrapText="1"/>
    </xf>
    <xf numFmtId="0" fontId="20" fillId="0" borderId="19"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24" xfId="0" applyFont="1" applyBorder="1" applyAlignment="1">
      <alignment vertical="center" wrapText="1"/>
    </xf>
    <xf numFmtId="0" fontId="16" fillId="0" borderId="0" xfId="0" applyFont="1" applyBorder="1" applyAlignment="1">
      <alignment horizontal="left" vertical="top" wrapText="1"/>
    </xf>
    <xf numFmtId="168" fontId="30" fillId="16" borderId="22" xfId="0" applyNumberFormat="1" applyFont="1" applyFill="1" applyBorder="1" applyAlignment="1" applyProtection="1">
      <alignment horizontal="center" wrapText="1"/>
      <protection locked="0"/>
    </xf>
    <xf numFmtId="168" fontId="30" fillId="16" borderId="23" xfId="0" applyNumberFormat="1" applyFont="1" applyFill="1" applyBorder="1" applyAlignment="1" applyProtection="1">
      <alignment horizontal="center" wrapText="1"/>
      <protection locked="0"/>
    </xf>
    <xf numFmtId="168" fontId="30" fillId="16" borderId="24" xfId="0" applyNumberFormat="1" applyFont="1" applyFill="1" applyBorder="1" applyAlignment="1" applyProtection="1">
      <alignment horizontal="center" wrapText="1"/>
      <protection locked="0"/>
    </xf>
    <xf numFmtId="0" fontId="22" fillId="9" borderId="27" xfId="0" applyFont="1" applyFill="1" applyBorder="1" applyAlignment="1" applyProtection="1">
      <alignment horizontal="center" wrapText="1"/>
      <protection locked="0"/>
    </xf>
    <xf numFmtId="0" fontId="22" fillId="9" borderId="28" xfId="0" applyFont="1" applyFill="1" applyBorder="1" applyAlignment="1" applyProtection="1">
      <alignment horizontal="center" wrapText="1"/>
      <protection locked="0"/>
    </xf>
    <xf numFmtId="0" fontId="22" fillId="9" borderId="29" xfId="0" applyFont="1" applyFill="1" applyBorder="1" applyAlignment="1" applyProtection="1">
      <alignment horizontal="center" wrapText="1"/>
      <protection locked="0"/>
    </xf>
    <xf numFmtId="0" fontId="21" fillId="10" borderId="18" xfId="0" applyFont="1" applyFill="1" applyBorder="1" applyAlignment="1" applyProtection="1">
      <alignment horizontal="center" wrapText="1"/>
      <protection locked="0"/>
    </xf>
    <xf numFmtId="0" fontId="21" fillId="10" borderId="1" xfId="0" applyFont="1" applyFill="1" applyBorder="1" applyAlignment="1" applyProtection="1">
      <alignment horizontal="center" wrapText="1"/>
      <protection locked="0"/>
    </xf>
    <xf numFmtId="0" fontId="21" fillId="10" borderId="19" xfId="0" applyFont="1" applyFill="1" applyBorder="1" applyAlignment="1" applyProtection="1">
      <alignment horizontal="center" wrapText="1"/>
      <protection locked="0"/>
    </xf>
    <xf numFmtId="0" fontId="30" fillId="16" borderId="15" xfId="0" applyFont="1" applyFill="1" applyBorder="1" applyAlignment="1" applyProtection="1">
      <alignment horizontal="center" wrapText="1"/>
      <protection locked="0"/>
    </xf>
    <xf numFmtId="0" fontId="30" fillId="16" borderId="16" xfId="0" applyFont="1" applyFill="1" applyBorder="1" applyAlignment="1" applyProtection="1">
      <alignment horizontal="center" wrapText="1"/>
      <protection locked="0"/>
    </xf>
    <xf numFmtId="0" fontId="30" fillId="16" borderId="17" xfId="0" applyFont="1" applyFill="1" applyBorder="1" applyAlignment="1" applyProtection="1">
      <alignment horizontal="center" wrapText="1"/>
      <protection locked="0"/>
    </xf>
    <xf numFmtId="0" fontId="35" fillId="10" borderId="18" xfId="327" applyFont="1" applyFill="1" applyBorder="1" applyAlignment="1" applyProtection="1">
      <alignment horizontal="center" wrapText="1"/>
      <protection locked="0"/>
    </xf>
    <xf numFmtId="0" fontId="21" fillId="10" borderId="22" xfId="0" applyFont="1" applyFill="1" applyBorder="1" applyAlignment="1" applyProtection="1">
      <alignment horizontal="center" wrapText="1"/>
      <protection locked="0"/>
    </xf>
    <xf numFmtId="0" fontId="21" fillId="10" borderId="23" xfId="0" applyFont="1" applyFill="1" applyBorder="1" applyAlignment="1" applyProtection="1">
      <alignment horizontal="center" wrapText="1"/>
      <protection locked="0"/>
    </xf>
    <xf numFmtId="0" fontId="21" fillId="10" borderId="24" xfId="0" applyFont="1" applyFill="1" applyBorder="1" applyAlignment="1" applyProtection="1">
      <alignment horizontal="center" wrapText="1"/>
      <protection locked="0"/>
    </xf>
    <xf numFmtId="0" fontId="20" fillId="10" borderId="27" xfId="0" applyFont="1" applyFill="1" applyBorder="1" applyAlignment="1">
      <alignment horizontal="center" wrapText="1"/>
    </xf>
    <xf numFmtId="0" fontId="20" fillId="10" borderId="29" xfId="0" applyFont="1" applyFill="1" applyBorder="1" applyAlignment="1">
      <alignment horizontal="center" wrapText="1"/>
    </xf>
    <xf numFmtId="0" fontId="12" fillId="0" borderId="0" xfId="0" applyFont="1" applyBorder="1" applyAlignment="1">
      <alignment horizontal="center" wrapText="1"/>
    </xf>
    <xf numFmtId="0" fontId="12" fillId="0" borderId="0" xfId="0" applyFont="1" applyAlignment="1">
      <alignment horizontal="center" wrapText="1"/>
    </xf>
    <xf numFmtId="0" fontId="20" fillId="10" borderId="30" xfId="0" applyFont="1" applyFill="1" applyBorder="1" applyAlignment="1">
      <alignment horizontal="center" wrapText="1"/>
    </xf>
    <xf numFmtId="0" fontId="20" fillId="10" borderId="31" xfId="0" applyFont="1" applyFill="1" applyBorder="1" applyAlignment="1">
      <alignment horizontal="center" wrapText="1"/>
    </xf>
    <xf numFmtId="0" fontId="20" fillId="10" borderId="32" xfId="0" applyFont="1" applyFill="1" applyBorder="1" applyAlignment="1">
      <alignment horizontal="center" wrapText="1"/>
    </xf>
    <xf numFmtId="0" fontId="20" fillId="10" borderId="33" xfId="0" applyFont="1" applyFill="1" applyBorder="1" applyAlignment="1">
      <alignment horizontal="center" wrapText="1"/>
    </xf>
    <xf numFmtId="0" fontId="13" fillId="8" borderId="1" xfId="0" applyFont="1" applyFill="1" applyBorder="1" applyAlignment="1"/>
    <xf numFmtId="0" fontId="13" fillId="2" borderId="11" xfId="0" applyNumberFormat="1" applyFont="1" applyFill="1" applyBorder="1" applyAlignment="1">
      <alignment wrapText="1"/>
    </xf>
    <xf numFmtId="0" fontId="13" fillId="0" borderId="0" xfId="0" applyFont="1" applyAlignment="1"/>
    <xf numFmtId="0" fontId="15" fillId="8" borderId="9" xfId="0" applyFont="1" applyFill="1" applyBorder="1" applyAlignment="1" applyProtection="1">
      <alignment horizontal="left" vertical="top" wrapText="1"/>
      <protection locked="0"/>
    </xf>
    <xf numFmtId="0" fontId="15" fillId="8" borderId="14" xfId="0" applyFont="1" applyFill="1" applyBorder="1" applyAlignment="1" applyProtection="1">
      <alignment horizontal="left" vertical="top" wrapText="1"/>
      <protection locked="0"/>
    </xf>
    <xf numFmtId="0" fontId="15" fillId="8" borderId="8" xfId="0" applyFont="1" applyFill="1" applyBorder="1" applyAlignment="1" applyProtection="1">
      <alignment horizontal="left" vertical="top" wrapText="1"/>
      <protection locked="0"/>
    </xf>
    <xf numFmtId="0" fontId="12" fillId="0" borderId="0" xfId="0" applyFont="1" applyAlignment="1">
      <alignment horizontal="center"/>
    </xf>
    <xf numFmtId="0" fontId="23" fillId="0" borderId="0" xfId="0" applyFont="1" applyAlignment="1">
      <alignment horizontal="left"/>
    </xf>
    <xf numFmtId="0" fontId="0" fillId="8" borderId="9" xfId="0" applyFill="1" applyBorder="1" applyAlignment="1">
      <alignment horizontal="center"/>
    </xf>
    <xf numFmtId="0" fontId="0" fillId="8" borderId="8" xfId="0" applyFill="1" applyBorder="1" applyAlignment="1">
      <alignment horizontal="center"/>
    </xf>
    <xf numFmtId="0" fontId="13" fillId="8" borderId="9" xfId="0" applyFont="1" applyFill="1" applyBorder="1" applyAlignment="1">
      <alignment horizontal="center"/>
    </xf>
    <xf numFmtId="0" fontId="13" fillId="8" borderId="14" xfId="0" applyFont="1" applyFill="1" applyBorder="1" applyAlignment="1">
      <alignment horizontal="center"/>
    </xf>
    <xf numFmtId="0" fontId="13" fillId="8" borderId="8" xfId="0" applyFont="1" applyFill="1" applyBorder="1" applyAlignment="1">
      <alignment horizontal="center"/>
    </xf>
    <xf numFmtId="0" fontId="13" fillId="2" borderId="37"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8" borderId="20" xfId="0" applyNumberFormat="1" applyFont="1" applyFill="1" applyBorder="1" applyAlignment="1">
      <alignment horizontal="center" vertical="top" wrapText="1"/>
    </xf>
    <xf numFmtId="0" fontId="13" fillId="8" borderId="21" xfId="0" applyNumberFormat="1" applyFont="1" applyFill="1" applyBorder="1" applyAlignment="1">
      <alignment horizontal="center" vertical="top" wrapText="1"/>
    </xf>
    <xf numFmtId="0" fontId="13" fillId="8" borderId="43" xfId="0" applyNumberFormat="1" applyFont="1" applyFill="1" applyBorder="1" applyAlignment="1">
      <alignment horizontal="center" vertical="top" wrapText="1"/>
    </xf>
    <xf numFmtId="0" fontId="13" fillId="8" borderId="13" xfId="0" applyNumberFormat="1" applyFont="1" applyFill="1" applyBorder="1" applyAlignment="1">
      <alignment horizontal="center" vertical="top" wrapText="1"/>
    </xf>
    <xf numFmtId="0" fontId="13" fillId="8" borderId="44" xfId="0" applyNumberFormat="1" applyFont="1" applyFill="1" applyBorder="1" applyAlignment="1">
      <alignment horizontal="center" vertical="top" wrapText="1"/>
    </xf>
    <xf numFmtId="0" fontId="13" fillId="8" borderId="45" xfId="0" applyNumberFormat="1" applyFont="1" applyFill="1" applyBorder="1" applyAlignment="1">
      <alignment horizontal="center" vertical="top" wrapText="1"/>
    </xf>
    <xf numFmtId="0" fontId="13" fillId="0" borderId="26" xfId="0" applyFont="1" applyBorder="1" applyAlignment="1">
      <alignment horizontal="center" vertical="top"/>
    </xf>
    <xf numFmtId="0" fontId="13" fillId="8" borderId="9" xfId="0" applyFont="1" applyFill="1" applyBorder="1" applyAlignment="1">
      <alignment horizontal="center" vertical="center"/>
    </xf>
    <xf numFmtId="0" fontId="13" fillId="8" borderId="8" xfId="0" applyFont="1" applyFill="1" applyBorder="1" applyAlignment="1">
      <alignment horizontal="center" vertical="center"/>
    </xf>
    <xf numFmtId="0" fontId="16" fillId="0" borderId="0" xfId="0" applyFont="1" applyAlignment="1">
      <alignment horizontal="left" wrapText="1"/>
    </xf>
    <xf numFmtId="0" fontId="13" fillId="25" borderId="9" xfId="0" applyFont="1" applyFill="1" applyBorder="1" applyAlignment="1">
      <alignment horizontal="center" vertical="top"/>
    </xf>
    <xf numFmtId="0" fontId="13" fillId="25" borderId="8" xfId="0" applyFont="1" applyFill="1" applyBorder="1" applyAlignment="1">
      <alignment horizontal="center" vertical="top"/>
    </xf>
    <xf numFmtId="0" fontId="25" fillId="0" borderId="44" xfId="0" applyFont="1" applyBorder="1" applyAlignment="1">
      <alignment horizontal="center" wrapText="1"/>
    </xf>
    <xf numFmtId="0" fontId="13" fillId="26" borderId="9" xfId="0" applyFont="1" applyFill="1" applyBorder="1" applyAlignment="1">
      <alignment horizontal="center" vertical="top"/>
    </xf>
    <xf numFmtId="0" fontId="13" fillId="26" borderId="46" xfId="0" applyFont="1" applyFill="1" applyBorder="1" applyAlignment="1">
      <alignment horizontal="center" vertical="top"/>
    </xf>
    <xf numFmtId="0" fontId="13" fillId="10" borderId="9" xfId="0" applyFont="1" applyFill="1" applyBorder="1" applyAlignment="1">
      <alignment horizontal="center" wrapText="1"/>
    </xf>
    <xf numFmtId="0" fontId="13" fillId="10" borderId="14" xfId="0" applyFont="1" applyFill="1" applyBorder="1" applyAlignment="1">
      <alignment horizontal="center" wrapText="1"/>
    </xf>
    <xf numFmtId="0" fontId="13" fillId="10" borderId="8" xfId="0" applyFont="1" applyFill="1" applyBorder="1" applyAlignment="1">
      <alignment horizontal="center" wrapText="1"/>
    </xf>
    <xf numFmtId="0" fontId="54" fillId="0" borderId="0" xfId="0" applyFont="1" applyAlignment="1">
      <alignment horizontal="center" vertical="center"/>
    </xf>
    <xf numFmtId="0" fontId="13" fillId="8" borderId="9" xfId="0" applyFont="1" applyFill="1" applyBorder="1" applyAlignment="1">
      <alignment horizontal="center" wrapText="1"/>
    </xf>
    <xf numFmtId="0" fontId="13" fillId="8" borderId="8" xfId="0" applyFont="1" applyFill="1" applyBorder="1" applyAlignment="1">
      <alignment horizontal="center" wrapText="1"/>
    </xf>
    <xf numFmtId="0" fontId="13" fillId="0" borderId="0" xfId="0" applyFont="1" applyAlignment="1">
      <alignment horizontal="center" vertical="center" wrapText="1"/>
    </xf>
    <xf numFmtId="0" fontId="50" fillId="0" borderId="12" xfId="0" applyFont="1" applyBorder="1" applyAlignment="1">
      <alignment horizontal="left" vertical="top" wrapText="1" shrinkToFit="1"/>
    </xf>
  </cellXfs>
  <cellStyles count="810">
    <cellStyle name="Comma" xfId="2" builtinId="3"/>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cellStyle name="Normal" xfId="0" builtinId="0"/>
    <cellStyle name="Percent" xfId="3" builtinId="5"/>
  </cellStyles>
  <dxfs count="3">
    <dxf>
      <font>
        <strike val="0"/>
        <outline val="0"/>
        <shadow val="0"/>
        <u val="none"/>
        <vertAlign val="baseline"/>
        <sz val="10"/>
        <color auto="1"/>
        <name val="Helvetica Neue"/>
        <scheme val="none"/>
      </font>
    </dxf>
    <dxf>
      <font>
        <strike val="0"/>
        <outline val="0"/>
        <shadow val="0"/>
        <u val="none"/>
        <vertAlign val="baseline"/>
        <sz val="10"/>
        <color auto="1"/>
        <name val="Helvetica Neue"/>
        <scheme val="none"/>
      </font>
    </dxf>
    <dxf>
      <font>
        <strike val="0"/>
        <outline val="0"/>
        <shadow val="0"/>
        <u val="none"/>
        <vertAlign val="baseline"/>
        <sz val="10"/>
        <color auto="1"/>
        <name val="Helvetica Neue"/>
        <scheme val="none"/>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793750</xdr:colOff>
      <xdr:row>85</xdr:row>
      <xdr:rowOff>85725</xdr:rowOff>
    </xdr:from>
    <xdr:to>
      <xdr:col>5</xdr:col>
      <xdr:colOff>1431943</xdr:colOff>
      <xdr:row>89</xdr:row>
      <xdr:rowOff>85725</xdr:rowOff>
    </xdr:to>
    <xdr:sp macro="" textlink="">
      <xdr:nvSpPr>
        <xdr:cNvPr id="4097" name="WordArt 1"/>
        <xdr:cNvSpPr>
          <a:spLocks noChangeArrowheads="1" noChangeShapeType="1" noTextEdit="1"/>
        </xdr:cNvSpPr>
      </xdr:nvSpPr>
      <xdr:spPr bwMode="auto">
        <a:xfrm rot="1200000">
          <a:off x="1498600" y="16624300"/>
          <a:ext cx="9677400" cy="609600"/>
        </a:xfrm>
        <a:prstGeom prst="rect">
          <a:avLst/>
        </a:prstGeom>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DD0806">
                  <a:alpha val="20000"/>
                </a:srgbClr>
              </a:solidFill>
              <a:effectLst/>
              <a:latin typeface="Arial Black"/>
              <a:ea typeface="Arial Black"/>
              <a:cs typeface="Arial Black"/>
            </a:rPr>
            <a:t>© 2010 Beacon Strategies LLC</a:t>
          </a:r>
        </a:p>
      </xdr:txBody>
    </xdr:sp>
    <xdr:clientData/>
  </xdr:twoCellAnchor>
  <xdr:twoCellAnchor>
    <xdr:from>
      <xdr:col>1</xdr:col>
      <xdr:colOff>571500</xdr:colOff>
      <xdr:row>79</xdr:row>
      <xdr:rowOff>161925</xdr:rowOff>
    </xdr:from>
    <xdr:to>
      <xdr:col>6</xdr:col>
      <xdr:colOff>1273191</xdr:colOff>
      <xdr:row>82</xdr:row>
      <xdr:rowOff>100767</xdr:rowOff>
    </xdr:to>
    <xdr:sp macro="" textlink="">
      <xdr:nvSpPr>
        <xdr:cNvPr id="4098" name="WordArt 2"/>
        <xdr:cNvSpPr>
          <a:spLocks noChangeArrowheads="1" noChangeShapeType="1" noTextEdit="1"/>
        </xdr:cNvSpPr>
      </xdr:nvSpPr>
      <xdr:spPr bwMode="auto">
        <a:xfrm rot="1200000">
          <a:off x="1270000" y="15328900"/>
          <a:ext cx="11252200" cy="850900"/>
        </a:xfrm>
        <a:prstGeom prst="rect">
          <a:avLst/>
        </a:prstGeom>
        <a:extLst/>
      </xdr:spPr>
      <xdr:txBody>
        <a:bodyPr wrap="none" fromWordArt="1">
          <a:prstTxWarp prst="textPlain">
            <a:avLst>
              <a:gd name="adj" fmla="val 50000"/>
            </a:avLst>
          </a:prstTxWarp>
        </a:bodyPr>
        <a:lstStyle/>
        <a:p>
          <a:pPr algn="ctr" rtl="0">
            <a:buNone/>
          </a:pPr>
          <a:r>
            <a:rPr lang="en-US" sz="3600" kern="10" spc="0">
              <a:ln w="9525">
                <a:solidFill>
                  <a:srgbClr val="000000"/>
                </a:solidFill>
                <a:round/>
                <a:headEnd/>
                <a:tailEnd/>
              </a:ln>
              <a:solidFill>
                <a:srgbClr val="DD0806">
                  <a:alpha val="34000"/>
                </a:srgbClr>
              </a:solidFill>
              <a:effectLst/>
              <a:latin typeface="Arial Black"/>
              <a:ea typeface="Arial Black"/>
              <a:cs typeface="Arial Black"/>
            </a:rPr>
            <a:t>Confidential</a:t>
          </a:r>
        </a:p>
      </xdr:txBody>
    </xdr:sp>
    <xdr:clientData/>
  </xdr:twoCellAnchor>
</xdr:wsDr>
</file>

<file path=xl/tables/table1.xml><?xml version="1.0" encoding="utf-8"?>
<table xmlns="http://schemas.openxmlformats.org/spreadsheetml/2006/main" id="1" name="List1" displayName="List1" ref="P62:P76" totalsRowShown="0" headerRowDxfId="2" dataDxfId="1">
  <autoFilter ref="P62:P76"/>
  <tableColumns count="1">
    <tableColumn id="1" name="1 is most important/highest priorit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B2:K167"/>
  <sheetViews>
    <sheetView workbookViewId="0">
      <selection activeCell="E49" sqref="E49"/>
    </sheetView>
  </sheetViews>
  <sheetFormatPr defaultColWidth="9.140625" defaultRowHeight="12.75"/>
  <cols>
    <col min="1" max="1" width="9.140625" style="12"/>
    <col min="2" max="2" width="44.85546875" style="12" customWidth="1"/>
    <col min="3" max="3" width="27.28515625" style="12" bestFit="1" customWidth="1"/>
    <col min="4" max="4" width="26.7109375" style="12" customWidth="1"/>
    <col min="5" max="6" width="19.85546875" style="12" customWidth="1"/>
    <col min="7" max="7" width="18.140625" style="12" customWidth="1"/>
    <col min="8" max="10" width="18.42578125" style="12" customWidth="1"/>
    <col min="11" max="11" width="18.7109375" style="12" customWidth="1"/>
    <col min="12" max="16384" width="9.140625" style="12"/>
  </cols>
  <sheetData>
    <row r="2" spans="2:6" ht="25.5" customHeight="1">
      <c r="B2" s="332" t="s">
        <v>208</v>
      </c>
      <c r="C2" s="332"/>
      <c r="D2" s="332"/>
      <c r="E2" s="332"/>
      <c r="F2" s="332"/>
    </row>
    <row r="3" spans="2:6" ht="19.5" customHeight="1">
      <c r="B3" s="23" t="s">
        <v>17</v>
      </c>
      <c r="C3" s="322"/>
      <c r="D3" s="322"/>
    </row>
    <row r="4" spans="2:6" ht="19.5" customHeight="1">
      <c r="B4" s="24" t="s">
        <v>127</v>
      </c>
      <c r="C4" s="322"/>
      <c r="D4" s="322"/>
    </row>
    <row r="5" spans="2:6" ht="19.5" customHeight="1">
      <c r="B5" s="24" t="s">
        <v>128</v>
      </c>
      <c r="C5" s="322"/>
      <c r="D5" s="322"/>
    </row>
    <row r="6" spans="2:6" ht="19.5" customHeight="1">
      <c r="B6" s="24" t="s">
        <v>129</v>
      </c>
      <c r="C6" s="322"/>
      <c r="D6" s="322"/>
    </row>
    <row r="7" spans="2:6" ht="19.5" customHeight="1">
      <c r="B7" s="24" t="s">
        <v>130</v>
      </c>
      <c r="C7" s="322"/>
      <c r="D7" s="322"/>
    </row>
    <row r="8" spans="2:6" ht="19.5" customHeight="1">
      <c r="B8" s="24" t="s">
        <v>132</v>
      </c>
      <c r="C8" s="322"/>
      <c r="D8" s="322"/>
    </row>
    <row r="9" spans="2:6" ht="19.5" customHeight="1"/>
    <row r="10" spans="2:6" ht="19.5" customHeight="1">
      <c r="B10" s="333" t="s">
        <v>131</v>
      </c>
      <c r="C10" s="336"/>
      <c r="D10" s="336"/>
      <c r="E10" s="336"/>
      <c r="F10" s="336"/>
    </row>
    <row r="11" spans="2:6">
      <c r="B11" s="1"/>
      <c r="C11" s="2"/>
      <c r="D11" s="2"/>
      <c r="E11" s="2"/>
    </row>
    <row r="12" spans="2:6">
      <c r="C12" s="13" t="s">
        <v>19</v>
      </c>
      <c r="D12" s="13" t="s">
        <v>20</v>
      </c>
      <c r="E12" s="13" t="s">
        <v>27</v>
      </c>
    </row>
    <row r="13" spans="2:6" ht="15" customHeight="1">
      <c r="B13" s="9" t="s">
        <v>70</v>
      </c>
      <c r="C13" s="5"/>
      <c r="D13" s="5"/>
      <c r="E13" s="5"/>
    </row>
    <row r="14" spans="2:6" ht="15" customHeight="1">
      <c r="B14" s="9" t="s">
        <v>168</v>
      </c>
      <c r="C14" s="5"/>
      <c r="D14" s="5"/>
      <c r="E14" s="5"/>
    </row>
    <row r="15" spans="2:6" ht="15" customHeight="1">
      <c r="B15" s="9" t="s">
        <v>169</v>
      </c>
      <c r="C15" s="5"/>
      <c r="D15" s="5"/>
      <c r="E15" s="5"/>
    </row>
    <row r="16" spans="2:6" ht="15" customHeight="1">
      <c r="B16" s="9" t="s">
        <v>170</v>
      </c>
      <c r="C16" s="5"/>
      <c r="D16" s="5"/>
      <c r="E16" s="5"/>
    </row>
    <row r="17" spans="2:8" ht="15" customHeight="1">
      <c r="B17" s="9" t="s">
        <v>71</v>
      </c>
      <c r="C17" s="5"/>
      <c r="D17" s="5"/>
      <c r="E17" s="5"/>
    </row>
    <row r="18" spans="2:8">
      <c r="B18" s="1"/>
    </row>
    <row r="19" spans="2:8" ht="20.25" customHeight="1">
      <c r="B19" s="333" t="s">
        <v>171</v>
      </c>
      <c r="C19" s="334"/>
      <c r="D19" s="334"/>
      <c r="E19" s="334"/>
      <c r="F19" s="334"/>
    </row>
    <row r="21" spans="2:8" ht="15.75">
      <c r="B21" s="323" t="s">
        <v>81</v>
      </c>
      <c r="C21" s="324"/>
      <c r="D21" s="325"/>
      <c r="E21" s="325"/>
      <c r="F21" s="19"/>
      <c r="G21" s="19"/>
      <c r="H21" s="20"/>
    </row>
    <row r="22" spans="2:8">
      <c r="B22" s="48"/>
      <c r="C22" s="49"/>
      <c r="E22" s="21"/>
      <c r="H22" s="22"/>
    </row>
    <row r="23" spans="2:8">
      <c r="C23" s="14" t="s">
        <v>76</v>
      </c>
      <c r="D23" s="14" t="s">
        <v>77</v>
      </c>
      <c r="E23" s="21"/>
      <c r="H23" s="22"/>
    </row>
    <row r="24" spans="2:8" s="16" customFormat="1">
      <c r="B24" s="9" t="s">
        <v>23</v>
      </c>
      <c r="C24" s="38"/>
      <c r="D24" s="38"/>
      <c r="H24" s="39"/>
    </row>
    <row r="25" spans="2:8" s="16" customFormat="1">
      <c r="B25" s="9" t="s">
        <v>72</v>
      </c>
      <c r="C25" s="38"/>
      <c r="D25" s="38"/>
      <c r="H25" s="39"/>
    </row>
    <row r="26" spans="2:8" s="16" customFormat="1">
      <c r="B26" s="9" t="s">
        <v>73</v>
      </c>
      <c r="C26" s="38"/>
      <c r="D26" s="38"/>
      <c r="E26" s="40"/>
      <c r="F26" s="40"/>
      <c r="G26" s="40"/>
      <c r="H26" s="41"/>
    </row>
    <row r="27" spans="2:8" s="16" customFormat="1">
      <c r="B27" s="9" t="s">
        <v>74</v>
      </c>
      <c r="C27" s="38"/>
      <c r="D27" s="38"/>
    </row>
    <row r="28" spans="2:8" s="16" customFormat="1">
      <c r="B28" s="9" t="s">
        <v>24</v>
      </c>
      <c r="C28" s="38"/>
      <c r="D28" s="38"/>
      <c r="F28" s="40"/>
    </row>
    <row r="29" spans="2:8" s="16" customFormat="1">
      <c r="B29" s="9" t="s">
        <v>26</v>
      </c>
      <c r="C29" s="38"/>
      <c r="D29" s="38"/>
    </row>
    <row r="30" spans="2:8" s="16" customFormat="1">
      <c r="B30" s="9" t="s">
        <v>75</v>
      </c>
      <c r="C30" s="38"/>
      <c r="D30" s="38"/>
    </row>
    <row r="31" spans="2:8" s="16" customFormat="1"/>
    <row r="32" spans="2:8" s="16" customFormat="1" ht="13.5">
      <c r="B32" s="326" t="s">
        <v>202</v>
      </c>
      <c r="C32" s="327"/>
      <c r="D32" s="327"/>
    </row>
    <row r="33" spans="2:6" s="16" customFormat="1">
      <c r="B33" s="1"/>
    </row>
    <row r="34" spans="2:6" s="16" customFormat="1">
      <c r="B34" s="9" t="s">
        <v>25</v>
      </c>
      <c r="C34" s="38"/>
    </row>
    <row r="35" spans="2:6" s="16" customFormat="1">
      <c r="B35" s="9" t="s">
        <v>126</v>
      </c>
      <c r="C35" s="38"/>
    </row>
    <row r="36" spans="2:6" s="16" customFormat="1">
      <c r="B36" s="25" t="s">
        <v>82</v>
      </c>
      <c r="C36" s="6"/>
      <c r="D36" s="15"/>
    </row>
    <row r="37" spans="2:6" s="16" customFormat="1">
      <c r="B37" s="25" t="s">
        <v>83</v>
      </c>
      <c r="C37" s="6"/>
      <c r="D37" s="15"/>
    </row>
    <row r="38" spans="2:6" s="16" customFormat="1">
      <c r="B38" s="25" t="s">
        <v>133</v>
      </c>
      <c r="C38" s="6"/>
      <c r="D38" s="15"/>
    </row>
    <row r="39" spans="2:6" s="16" customFormat="1">
      <c r="D39" s="15"/>
    </row>
    <row r="40" spans="2:6" s="16" customFormat="1" ht="25.5">
      <c r="B40" s="25" t="s">
        <v>185</v>
      </c>
      <c r="C40" s="6"/>
      <c r="D40" s="15"/>
    </row>
    <row r="41" spans="2:6" s="16" customFormat="1" ht="25.5">
      <c r="B41" s="25" t="s">
        <v>138</v>
      </c>
      <c r="C41" s="6"/>
      <c r="D41" s="6"/>
    </row>
    <row r="42" spans="2:6" s="16" customFormat="1" ht="25.5">
      <c r="B42" s="25" t="s">
        <v>201</v>
      </c>
      <c r="C42" s="6"/>
    </row>
    <row r="43" spans="2:6" s="16" customFormat="1" ht="25.5">
      <c r="B43" s="9" t="s">
        <v>186</v>
      </c>
      <c r="C43" s="7"/>
    </row>
    <row r="44" spans="2:6" s="16" customFormat="1">
      <c r="B44" s="1"/>
      <c r="C44" s="2"/>
      <c r="D44" s="2"/>
    </row>
    <row r="45" spans="2:6" s="16" customFormat="1" ht="15.75">
      <c r="B45" s="333" t="s">
        <v>149</v>
      </c>
      <c r="C45" s="335"/>
      <c r="D45" s="335"/>
      <c r="E45" s="335"/>
      <c r="F45" s="335"/>
    </row>
    <row r="46" spans="2:6" s="16" customFormat="1"/>
    <row r="47" spans="2:6" s="16" customFormat="1" ht="25.5">
      <c r="B47" s="9" t="s">
        <v>84</v>
      </c>
      <c r="C47" s="7"/>
    </row>
    <row r="48" spans="2:6" s="16" customFormat="1" ht="25.5">
      <c r="B48" s="10" t="s">
        <v>145</v>
      </c>
      <c r="C48" s="7"/>
    </row>
    <row r="49" spans="2:7" s="16" customFormat="1" ht="25.5">
      <c r="B49" s="9" t="s">
        <v>148</v>
      </c>
      <c r="C49" s="7" t="s">
        <v>152</v>
      </c>
    </row>
    <row r="50" spans="2:7" s="16" customFormat="1" ht="25.5">
      <c r="B50" s="10" t="s">
        <v>153</v>
      </c>
      <c r="C50" s="8"/>
      <c r="G50" s="1"/>
    </row>
    <row r="51" spans="2:7" s="16" customFormat="1" ht="25.5">
      <c r="B51" s="11" t="s">
        <v>142</v>
      </c>
      <c r="C51" s="38"/>
      <c r="D51" s="36"/>
    </row>
    <row r="52" spans="2:7" s="16" customFormat="1"/>
    <row r="53" spans="2:7" s="16" customFormat="1" ht="15.75">
      <c r="B53" s="335" t="s">
        <v>172</v>
      </c>
      <c r="C53" s="335"/>
      <c r="D53" s="335"/>
      <c r="E53" s="335"/>
      <c r="F53" s="335"/>
    </row>
    <row r="54" spans="2:7" s="16" customFormat="1"/>
    <row r="55" spans="2:7" s="16" customFormat="1">
      <c r="B55" s="18" t="s">
        <v>209</v>
      </c>
      <c r="C55" s="30"/>
      <c r="D55" s="12"/>
      <c r="E55" s="12"/>
    </row>
    <row r="56" spans="2:7" s="16" customFormat="1">
      <c r="B56" s="328" t="s">
        <v>218</v>
      </c>
      <c r="C56" s="329"/>
      <c r="D56" s="12"/>
      <c r="E56" s="12"/>
    </row>
    <row r="57" spans="2:7" s="16" customFormat="1">
      <c r="B57" s="50" t="s">
        <v>222</v>
      </c>
      <c r="C57" s="3"/>
      <c r="D57" s="12"/>
      <c r="E57" s="12"/>
    </row>
    <row r="58" spans="2:7" s="16" customFormat="1">
      <c r="B58" s="50" t="s">
        <v>224</v>
      </c>
      <c r="C58" s="3"/>
      <c r="D58" s="12"/>
      <c r="E58" s="12"/>
    </row>
    <row r="59" spans="2:7" s="16" customFormat="1">
      <c r="B59" s="50" t="s">
        <v>223</v>
      </c>
      <c r="C59" s="3"/>
      <c r="D59" s="12"/>
      <c r="E59" s="12"/>
    </row>
    <row r="60" spans="2:7" s="16" customFormat="1">
      <c r="B60" s="50" t="s">
        <v>225</v>
      </c>
      <c r="C60" s="3"/>
      <c r="D60" s="12"/>
      <c r="E60" s="12"/>
    </row>
    <row r="61" spans="2:7" s="16" customFormat="1">
      <c r="B61" s="52" t="s">
        <v>210</v>
      </c>
      <c r="C61" s="3"/>
      <c r="D61" s="12"/>
      <c r="E61" s="12"/>
    </row>
    <row r="62" spans="2:7" s="16" customFormat="1">
      <c r="B62" s="330" t="s">
        <v>219</v>
      </c>
      <c r="C62" s="329"/>
      <c r="D62" s="12"/>
      <c r="E62" s="12"/>
    </row>
    <row r="63" spans="2:7" s="16" customFormat="1">
      <c r="B63" s="50" t="s">
        <v>226</v>
      </c>
      <c r="C63" s="32"/>
      <c r="D63" s="12"/>
      <c r="E63" s="12"/>
    </row>
    <row r="64" spans="2:7" s="16" customFormat="1">
      <c r="B64" s="50" t="s">
        <v>227</v>
      </c>
      <c r="C64" s="32"/>
      <c r="D64" s="12"/>
      <c r="E64" s="12"/>
    </row>
    <row r="65" spans="2:10" s="16" customFormat="1">
      <c r="B65" s="50" t="s">
        <v>228</v>
      </c>
      <c r="C65" s="32"/>
      <c r="D65" s="12"/>
      <c r="E65" s="12"/>
    </row>
    <row r="66" spans="2:10" s="16" customFormat="1">
      <c r="B66" s="50" t="s">
        <v>231</v>
      </c>
      <c r="C66" s="32"/>
      <c r="D66" s="12"/>
      <c r="E66" s="12"/>
    </row>
    <row r="67" spans="2:10" s="16" customFormat="1">
      <c r="B67" s="50" t="s">
        <v>229</v>
      </c>
      <c r="C67" s="32"/>
      <c r="D67" s="12"/>
      <c r="E67" s="12"/>
    </row>
    <row r="68" spans="2:10" s="16" customFormat="1">
      <c r="B68" s="50" t="s">
        <v>230</v>
      </c>
      <c r="C68" s="32"/>
      <c r="D68" s="12"/>
      <c r="E68" s="12"/>
    </row>
    <row r="69" spans="2:10" s="16" customFormat="1">
      <c r="B69" s="18" t="s">
        <v>212</v>
      </c>
      <c r="C69" s="30"/>
      <c r="D69" s="12"/>
      <c r="E69" s="12"/>
    </row>
    <row r="70" spans="2:10" s="16" customFormat="1">
      <c r="B70" s="330" t="s">
        <v>213</v>
      </c>
      <c r="C70" s="329"/>
      <c r="D70" s="12"/>
      <c r="E70" s="12"/>
    </row>
    <row r="71" spans="2:10" s="16" customFormat="1">
      <c r="B71" s="53" t="s">
        <v>176</v>
      </c>
      <c r="C71" s="30"/>
      <c r="D71" s="12"/>
      <c r="E71" s="12"/>
    </row>
    <row r="72" spans="2:10" s="16" customFormat="1">
      <c r="B72" s="53" t="s">
        <v>177</v>
      </c>
      <c r="C72" s="30"/>
      <c r="D72" s="12"/>
      <c r="E72" s="12"/>
    </row>
    <row r="73" spans="2:10" s="16" customFormat="1">
      <c r="B73" s="53" t="s">
        <v>178</v>
      </c>
      <c r="C73" s="30"/>
      <c r="D73" s="12"/>
      <c r="E73" s="12"/>
    </row>
    <row r="74" spans="2:10" s="16" customFormat="1">
      <c r="B74" s="54" t="s">
        <v>214</v>
      </c>
      <c r="C74" s="30"/>
      <c r="D74" s="4"/>
      <c r="E74" s="12"/>
    </row>
    <row r="75" spans="2:10" s="16" customFormat="1" ht="38.25">
      <c r="B75" s="28" t="s">
        <v>211</v>
      </c>
      <c r="C75" s="3"/>
      <c r="D75" s="322"/>
      <c r="E75" s="322"/>
    </row>
    <row r="76" spans="2:10" s="16" customFormat="1" ht="25.5">
      <c r="B76" s="51" t="s">
        <v>232</v>
      </c>
      <c r="C76" s="3"/>
      <c r="D76" s="322"/>
      <c r="E76" s="322"/>
    </row>
    <row r="77" spans="2:10" s="16" customFormat="1" ht="25.5">
      <c r="B77" s="51" t="s">
        <v>220</v>
      </c>
      <c r="C77" s="3"/>
      <c r="D77" s="322"/>
      <c r="E77" s="322"/>
    </row>
    <row r="78" spans="2:10" s="16" customFormat="1" ht="25.5">
      <c r="B78" s="51" t="s">
        <v>221</v>
      </c>
      <c r="C78" s="3"/>
      <c r="D78" s="322"/>
      <c r="E78" s="322"/>
      <c r="H78" s="37"/>
      <c r="I78" s="37"/>
      <c r="J78" s="37"/>
    </row>
    <row r="79" spans="2:10" s="16" customFormat="1" ht="25.5">
      <c r="B79" s="28" t="s">
        <v>216</v>
      </c>
      <c r="C79" s="3"/>
      <c r="D79" s="12"/>
      <c r="E79" s="12"/>
      <c r="H79" s="37"/>
      <c r="I79" s="37"/>
      <c r="J79" s="37"/>
    </row>
    <row r="80" spans="2:10" s="16" customFormat="1" ht="25.5">
      <c r="B80" s="27" t="s">
        <v>113</v>
      </c>
      <c r="C80" s="3"/>
      <c r="D80" s="12"/>
      <c r="E80" s="12"/>
      <c r="H80" s="37"/>
      <c r="I80" s="37"/>
      <c r="J80" s="37"/>
    </row>
    <row r="81" spans="2:10" s="16" customFormat="1" ht="25.5">
      <c r="B81" s="27" t="s">
        <v>179</v>
      </c>
      <c r="C81" s="3"/>
      <c r="D81" s="12"/>
      <c r="E81" s="12"/>
      <c r="H81" s="37"/>
      <c r="I81" s="37"/>
      <c r="J81" s="37"/>
    </row>
    <row r="82" spans="2:10" s="16" customFormat="1" ht="25.5">
      <c r="B82" s="27" t="s">
        <v>217</v>
      </c>
      <c r="C82" s="3"/>
      <c r="D82" s="12"/>
      <c r="E82" s="12"/>
      <c r="H82" s="37"/>
      <c r="I82" s="37"/>
      <c r="J82" s="37"/>
    </row>
    <row r="83" spans="2:10" s="16" customFormat="1" ht="25.5">
      <c r="B83" s="27" t="s">
        <v>120</v>
      </c>
      <c r="C83" s="3" t="s">
        <v>116</v>
      </c>
      <c r="D83" s="12"/>
      <c r="E83" s="12"/>
      <c r="H83" s="37"/>
      <c r="I83" s="37"/>
      <c r="J83" s="37"/>
    </row>
    <row r="84" spans="2:10" s="16" customFormat="1" ht="25.5">
      <c r="B84" s="27" t="s">
        <v>102</v>
      </c>
      <c r="C84" s="3"/>
      <c r="D84" s="33"/>
      <c r="E84" s="33"/>
      <c r="H84" s="37"/>
      <c r="I84" s="37"/>
      <c r="J84" s="37"/>
    </row>
    <row r="85" spans="2:10" s="16" customFormat="1">
      <c r="B85" s="339" t="s">
        <v>239</v>
      </c>
      <c r="C85" s="340"/>
      <c r="D85" s="33"/>
      <c r="E85" s="33"/>
      <c r="H85" s="37"/>
      <c r="I85" s="37"/>
      <c r="J85" s="37"/>
    </row>
    <row r="86" spans="2:10" s="16" customFormat="1">
      <c r="B86" s="55" t="s">
        <v>215</v>
      </c>
      <c r="C86" s="34"/>
      <c r="D86" s="33"/>
      <c r="E86" s="33"/>
      <c r="H86" s="37"/>
      <c r="I86" s="37"/>
      <c r="J86" s="37"/>
    </row>
    <row r="87" spans="2:10" s="16" customFormat="1">
      <c r="B87" s="55" t="s">
        <v>100</v>
      </c>
      <c r="C87" s="34"/>
      <c r="D87" s="33"/>
      <c r="E87" s="33"/>
    </row>
    <row r="88" spans="2:10" s="16" customFormat="1">
      <c r="B88" s="55" t="s">
        <v>101</v>
      </c>
      <c r="C88" s="34"/>
      <c r="D88" s="33"/>
      <c r="E88" s="33"/>
    </row>
    <row r="89" spans="2:10" s="16" customFormat="1">
      <c r="B89" s="31" t="s">
        <v>240</v>
      </c>
      <c r="C89" s="32"/>
      <c r="D89" s="12"/>
      <c r="E89" s="12"/>
    </row>
    <row r="90" spans="2:10" s="44" customFormat="1">
      <c r="B90" s="35" t="s">
        <v>103</v>
      </c>
      <c r="C90" s="43"/>
    </row>
    <row r="91" spans="2:10" s="44" customFormat="1">
      <c r="B91" s="28" t="s">
        <v>100</v>
      </c>
      <c r="C91" s="42"/>
    </row>
    <row r="92" spans="2:10" s="44" customFormat="1">
      <c r="B92" s="28" t="s">
        <v>101</v>
      </c>
      <c r="C92" s="42"/>
    </row>
    <row r="93" spans="2:10" s="44" customFormat="1">
      <c r="B93" s="35" t="s">
        <v>167</v>
      </c>
      <c r="C93" s="43"/>
    </row>
    <row r="94" spans="2:10" s="16" customFormat="1"/>
    <row r="95" spans="2:10" s="16" customFormat="1" ht="25.5">
      <c r="B95" s="27" t="s">
        <v>134</v>
      </c>
      <c r="C95" s="38"/>
    </row>
    <row r="96" spans="2:10" s="16" customFormat="1" ht="51">
      <c r="B96" s="35" t="s">
        <v>180</v>
      </c>
      <c r="C96" s="38"/>
    </row>
    <row r="97" spans="2:11" s="16" customFormat="1"/>
    <row r="98" spans="2:11" s="16" customFormat="1" ht="38.25">
      <c r="B98" s="35" t="s">
        <v>183</v>
      </c>
      <c r="C98" s="38"/>
    </row>
    <row r="99" spans="2:11" s="16" customFormat="1">
      <c r="B99" s="44"/>
      <c r="C99"/>
    </row>
    <row r="100" spans="2:11" s="16" customFormat="1" ht="15.75">
      <c r="B100" s="335" t="s">
        <v>246</v>
      </c>
      <c r="C100" s="341"/>
      <c r="D100" s="341"/>
      <c r="E100" s="341"/>
      <c r="F100" s="341"/>
    </row>
    <row r="101" spans="2:11" s="16" customFormat="1">
      <c r="B101" s="12"/>
      <c r="C101" s="12"/>
      <c r="D101" s="12"/>
      <c r="E101" s="12"/>
      <c r="F101" s="12"/>
    </row>
    <row r="102" spans="2:11" s="16" customFormat="1" ht="38.25">
      <c r="B102" s="35" t="s">
        <v>248</v>
      </c>
      <c r="C102" s="3"/>
      <c r="D102" s="12"/>
      <c r="E102" s="12"/>
      <c r="F102" s="12"/>
    </row>
    <row r="103" spans="2:11" s="16" customFormat="1">
      <c r="B103" s="342" t="s">
        <v>249</v>
      </c>
      <c r="C103" s="343"/>
      <c r="D103" s="12"/>
      <c r="E103" s="12"/>
      <c r="F103" s="12"/>
    </row>
    <row r="104" spans="2:11" s="16" customFormat="1">
      <c r="B104" s="18" t="s">
        <v>174</v>
      </c>
      <c r="C104" s="3"/>
      <c r="D104" s="337"/>
      <c r="E104" s="338"/>
      <c r="F104" s="12"/>
    </row>
    <row r="105" spans="2:11" s="16" customFormat="1">
      <c r="B105" s="18" t="s">
        <v>188</v>
      </c>
      <c r="C105" s="30"/>
      <c r="D105" s="12"/>
      <c r="E105" s="12"/>
      <c r="F105" s="12"/>
    </row>
    <row r="106" spans="2:11" s="16" customFormat="1" ht="25.5">
      <c r="B106" s="28" t="s">
        <v>247</v>
      </c>
      <c r="C106" s="38" t="s">
        <v>199</v>
      </c>
      <c r="D106" s="12"/>
      <c r="E106" s="12"/>
      <c r="F106" s="12"/>
    </row>
    <row r="107" spans="2:11" s="16" customFormat="1"/>
    <row r="108" spans="2:11" s="16" customFormat="1"/>
    <row r="109" spans="2:11" s="16" customFormat="1">
      <c r="B109" s="45" t="s">
        <v>51</v>
      </c>
      <c r="C109" s="46" t="s">
        <v>45</v>
      </c>
      <c r="D109" s="46" t="s">
        <v>44</v>
      </c>
      <c r="E109" s="46" t="s">
        <v>39</v>
      </c>
      <c r="F109" s="46" t="s">
        <v>21</v>
      </c>
      <c r="G109" s="46" t="s">
        <v>31</v>
      </c>
      <c r="H109" s="46" t="s">
        <v>48</v>
      </c>
      <c r="I109" s="46" t="s">
        <v>28</v>
      </c>
      <c r="J109" s="46" t="s">
        <v>91</v>
      </c>
      <c r="K109" s="17" t="s">
        <v>236</v>
      </c>
    </row>
    <row r="110" spans="2:11" s="16" customFormat="1">
      <c r="K110" s="12"/>
    </row>
    <row r="111" spans="2:11" s="16" customFormat="1">
      <c r="B111" s="16" t="s">
        <v>3</v>
      </c>
      <c r="C111" s="38"/>
      <c r="D111" s="36"/>
      <c r="E111" s="38"/>
      <c r="F111" s="38" t="s">
        <v>38</v>
      </c>
      <c r="G111" s="38"/>
      <c r="H111" s="38"/>
      <c r="I111" s="38"/>
      <c r="J111" s="38"/>
      <c r="K111" s="3"/>
    </row>
    <row r="112" spans="2:11" s="16" customFormat="1">
      <c r="B112" s="16" t="s">
        <v>52</v>
      </c>
      <c r="C112" s="38"/>
      <c r="D112" s="36"/>
      <c r="E112" s="38"/>
      <c r="F112" s="38" t="s">
        <v>38</v>
      </c>
      <c r="G112" s="38"/>
      <c r="H112" s="38"/>
      <c r="I112" s="38"/>
      <c r="J112" s="38"/>
      <c r="K112" s="3"/>
    </row>
    <row r="113" spans="2:11" s="16" customFormat="1">
      <c r="B113" s="16" t="s">
        <v>14</v>
      </c>
      <c r="C113" s="38"/>
      <c r="D113" s="36"/>
      <c r="E113" s="38"/>
      <c r="F113" s="38" t="s">
        <v>38</v>
      </c>
      <c r="G113" s="38"/>
      <c r="H113" s="38"/>
      <c r="I113" s="38"/>
      <c r="J113" s="38"/>
      <c r="K113" s="3"/>
    </row>
    <row r="114" spans="2:11" s="16" customFormat="1">
      <c r="B114" s="16" t="s">
        <v>4</v>
      </c>
      <c r="C114" s="38"/>
      <c r="D114" s="36"/>
      <c r="E114" s="38"/>
      <c r="F114" s="38" t="s">
        <v>38</v>
      </c>
      <c r="G114" s="38"/>
      <c r="H114" s="38"/>
      <c r="I114" s="38"/>
      <c r="J114" s="38"/>
      <c r="K114" s="3"/>
    </row>
    <row r="115" spans="2:11" s="16" customFormat="1">
      <c r="B115" s="16" t="s">
        <v>5</v>
      </c>
      <c r="C115" s="38"/>
      <c r="D115" s="36"/>
      <c r="E115" s="38"/>
      <c r="F115" s="38" t="s">
        <v>38</v>
      </c>
      <c r="G115" s="38"/>
      <c r="H115" s="38"/>
      <c r="I115" s="38"/>
      <c r="J115" s="38"/>
      <c r="K115" s="3"/>
    </row>
    <row r="116" spans="2:11" s="16" customFormat="1">
      <c r="B116" s="16" t="s">
        <v>15</v>
      </c>
      <c r="C116" s="38"/>
      <c r="D116" s="36"/>
      <c r="E116" s="38"/>
      <c r="F116" s="38" t="s">
        <v>38</v>
      </c>
      <c r="G116" s="38"/>
      <c r="H116" s="38"/>
      <c r="I116" s="38"/>
      <c r="J116" s="38"/>
      <c r="K116" s="3"/>
    </row>
    <row r="117" spans="2:11" s="16" customFormat="1">
      <c r="B117" s="16" t="s">
        <v>16</v>
      </c>
      <c r="C117" s="38"/>
      <c r="D117" s="36"/>
      <c r="E117" s="38"/>
      <c r="F117" s="38" t="s">
        <v>38</v>
      </c>
      <c r="G117" s="38"/>
      <c r="H117" s="38"/>
      <c r="I117" s="38"/>
      <c r="J117" s="38"/>
      <c r="K117" s="3"/>
    </row>
    <row r="118" spans="2:11" s="16" customFormat="1">
      <c r="B118" s="16" t="s">
        <v>6</v>
      </c>
      <c r="C118" s="38"/>
      <c r="D118" s="36"/>
      <c r="E118" s="38"/>
      <c r="F118" s="38" t="s">
        <v>38</v>
      </c>
      <c r="G118" s="38"/>
      <c r="H118" s="38"/>
      <c r="I118" s="38"/>
      <c r="J118" s="38"/>
      <c r="K118" s="3"/>
    </row>
    <row r="119" spans="2:11" s="16" customFormat="1">
      <c r="B119" s="16" t="s">
        <v>7</v>
      </c>
      <c r="C119" s="38"/>
      <c r="D119" s="36"/>
      <c r="E119" s="38"/>
      <c r="F119" s="38" t="s">
        <v>38</v>
      </c>
      <c r="G119" s="38"/>
      <c r="H119" s="38"/>
      <c r="I119" s="38"/>
      <c r="J119" s="38"/>
      <c r="K119" s="3"/>
    </row>
    <row r="120" spans="2:11" s="16" customFormat="1">
      <c r="B120" s="16" t="s">
        <v>92</v>
      </c>
      <c r="C120" s="38"/>
      <c r="D120" s="36"/>
      <c r="E120" s="38"/>
      <c r="F120" s="38" t="s">
        <v>38</v>
      </c>
      <c r="G120" s="38"/>
      <c r="H120" s="38"/>
      <c r="I120" s="38"/>
      <c r="J120" s="38"/>
      <c r="K120" s="3"/>
    </row>
    <row r="121" spans="2:11" s="16" customFormat="1">
      <c r="B121" s="16" t="s">
        <v>8</v>
      </c>
      <c r="C121" s="38"/>
      <c r="D121" s="36"/>
      <c r="E121" s="38"/>
      <c r="F121" s="38" t="s">
        <v>38</v>
      </c>
      <c r="G121" s="38"/>
      <c r="H121" s="38"/>
      <c r="I121" s="38"/>
      <c r="J121" s="38"/>
      <c r="K121" s="3"/>
    </row>
    <row r="122" spans="2:11" s="16" customFormat="1">
      <c r="B122" s="16" t="s">
        <v>9</v>
      </c>
      <c r="C122" s="38"/>
      <c r="D122" s="36"/>
      <c r="E122" s="38"/>
      <c r="F122" s="38" t="s">
        <v>38</v>
      </c>
      <c r="G122" s="38"/>
      <c r="H122" s="38"/>
      <c r="I122" s="38"/>
      <c r="J122" s="38"/>
      <c r="K122" s="3"/>
    </row>
    <row r="123" spans="2:11" s="16" customFormat="1">
      <c r="B123" s="16" t="s">
        <v>10</v>
      </c>
      <c r="C123" s="38"/>
      <c r="D123" s="36"/>
      <c r="E123" s="38"/>
      <c r="F123" s="38" t="s">
        <v>38</v>
      </c>
      <c r="G123" s="38"/>
      <c r="H123" s="38"/>
      <c r="I123" s="38"/>
      <c r="J123" s="38"/>
      <c r="K123" s="3"/>
    </row>
    <row r="124" spans="2:11" s="16" customFormat="1">
      <c r="B124" s="16" t="s">
        <v>53</v>
      </c>
      <c r="C124" s="38"/>
      <c r="D124" s="36"/>
      <c r="E124" s="38"/>
      <c r="F124" s="38" t="s">
        <v>38</v>
      </c>
      <c r="G124" s="38"/>
      <c r="H124" s="38"/>
      <c r="I124" s="38"/>
      <c r="J124" s="38"/>
      <c r="K124" s="3"/>
    </row>
    <row r="125" spans="2:11" s="16" customFormat="1">
      <c r="B125" s="16" t="s">
        <v>99</v>
      </c>
      <c r="C125" s="38"/>
      <c r="D125" s="36"/>
      <c r="E125" s="38"/>
      <c r="F125" s="38"/>
      <c r="G125" s="38"/>
      <c r="H125" s="38"/>
      <c r="I125" s="38"/>
      <c r="J125" s="38"/>
      <c r="K125" s="3"/>
    </row>
    <row r="126" spans="2:11" s="16" customFormat="1">
      <c r="B126" s="16" t="s">
        <v>11</v>
      </c>
      <c r="C126" s="38"/>
      <c r="D126" s="36"/>
      <c r="E126" s="38"/>
      <c r="F126" s="38" t="s">
        <v>38</v>
      </c>
      <c r="G126" s="38"/>
      <c r="H126" s="38"/>
      <c r="I126" s="38"/>
      <c r="J126" s="38"/>
      <c r="K126" s="3"/>
    </row>
    <row r="127" spans="2:11" s="16" customFormat="1">
      <c r="B127" s="16" t="s">
        <v>64</v>
      </c>
      <c r="C127" s="38"/>
      <c r="D127" s="36"/>
      <c r="E127" s="38"/>
      <c r="F127" s="38" t="s">
        <v>38</v>
      </c>
      <c r="G127" s="38"/>
      <c r="H127" s="38"/>
      <c r="I127" s="38"/>
      <c r="J127" s="38"/>
      <c r="K127" s="3"/>
    </row>
    <row r="128" spans="2:11" s="16" customFormat="1">
      <c r="B128" s="16" t="s">
        <v>12</v>
      </c>
      <c r="C128" s="38"/>
      <c r="D128" s="36"/>
      <c r="E128" s="38"/>
      <c r="F128" s="38" t="s">
        <v>38</v>
      </c>
      <c r="G128" s="38"/>
      <c r="H128" s="38"/>
      <c r="I128" s="38"/>
      <c r="J128" s="38"/>
      <c r="K128" s="3"/>
    </row>
    <row r="129" spans="2:11" s="16" customFormat="1">
      <c r="B129" s="16" t="s">
        <v>22</v>
      </c>
      <c r="C129" s="38"/>
      <c r="D129" s="36"/>
      <c r="E129" s="38"/>
      <c r="F129" s="38" t="s">
        <v>38</v>
      </c>
      <c r="G129" s="38"/>
      <c r="H129" s="38"/>
      <c r="I129" s="38"/>
      <c r="J129" s="38"/>
      <c r="K129" s="3"/>
    </row>
    <row r="130" spans="2:11" s="16" customFormat="1">
      <c r="B130" s="16" t="s">
        <v>13</v>
      </c>
    </row>
    <row r="131" spans="2:11" s="16" customFormat="1"/>
    <row r="132" spans="2:11" s="16" customFormat="1" ht="25.5">
      <c r="B132" s="16" t="s">
        <v>97</v>
      </c>
      <c r="C132" s="38"/>
    </row>
    <row r="133" spans="2:11" s="16" customFormat="1">
      <c r="B133" s="16" t="s">
        <v>78</v>
      </c>
      <c r="C133" s="38"/>
    </row>
    <row r="134" spans="2:11" s="16" customFormat="1" ht="25.5">
      <c r="B134" s="16" t="s">
        <v>79</v>
      </c>
      <c r="C134" s="38"/>
    </row>
    <row r="135" spans="2:11" s="16" customFormat="1">
      <c r="C135" s="47"/>
    </row>
    <row r="136" spans="2:11" s="16" customFormat="1">
      <c r="B136" s="331" t="s">
        <v>165</v>
      </c>
      <c r="C136" s="331"/>
      <c r="D136" s="331"/>
    </row>
    <row r="137" spans="2:11" s="16" customFormat="1"/>
    <row r="138" spans="2:11" s="16" customFormat="1" ht="51">
      <c r="B138" s="26" t="s">
        <v>80</v>
      </c>
      <c r="C138" s="38" t="s">
        <v>155</v>
      </c>
    </row>
    <row r="139" spans="2:11" s="16" customFormat="1">
      <c r="B139" s="29" t="s">
        <v>123</v>
      </c>
      <c r="C139" s="38" t="s">
        <v>38</v>
      </c>
      <c r="D139" s="36"/>
    </row>
    <row r="140" spans="2:11" s="16" customFormat="1">
      <c r="B140" s="29" t="s">
        <v>124</v>
      </c>
      <c r="C140" s="38" t="s">
        <v>112</v>
      </c>
      <c r="D140" s="36"/>
    </row>
    <row r="141" spans="2:11" s="16" customFormat="1"/>
    <row r="142" spans="2:11" s="16" customFormat="1">
      <c r="B142" s="331" t="s">
        <v>166</v>
      </c>
      <c r="C142" s="331"/>
      <c r="D142" s="331"/>
    </row>
    <row r="143" spans="2:11" s="16" customFormat="1"/>
    <row r="144" spans="2:11" s="16" customFormat="1" ht="38.25">
      <c r="B144" s="24" t="s">
        <v>159</v>
      </c>
      <c r="C144" s="38" t="s">
        <v>37</v>
      </c>
    </row>
    <row r="145" spans="2:4" s="16" customFormat="1" ht="25.5">
      <c r="B145" s="28" t="s">
        <v>160</v>
      </c>
      <c r="C145" s="38" t="s">
        <v>112</v>
      </c>
      <c r="D145" s="36"/>
    </row>
    <row r="146" spans="2:4" s="16" customFormat="1" ht="25.5">
      <c r="B146" s="28" t="s">
        <v>164</v>
      </c>
      <c r="C146" s="38" t="s">
        <v>112</v>
      </c>
      <c r="D146" s="36"/>
    </row>
    <row r="147" spans="2:4" s="16" customFormat="1" ht="25.5">
      <c r="B147" s="28" t="s">
        <v>161</v>
      </c>
      <c r="C147" s="38" t="s">
        <v>38</v>
      </c>
    </row>
    <row r="148" spans="2:4" s="16" customFormat="1" ht="25.5">
      <c r="B148" s="24" t="s">
        <v>162</v>
      </c>
      <c r="C148" s="38" t="s">
        <v>38</v>
      </c>
    </row>
    <row r="149" spans="2:4" s="16" customFormat="1">
      <c r="B149" s="16" t="s">
        <v>163</v>
      </c>
    </row>
    <row r="150" spans="2:4" s="16" customFormat="1">
      <c r="B150" s="9" t="s">
        <v>67</v>
      </c>
      <c r="C150" s="3" t="s">
        <v>243</v>
      </c>
      <c r="D150" s="4"/>
    </row>
    <row r="151" spans="2:4" s="16" customFormat="1">
      <c r="B151" s="18" t="s">
        <v>8</v>
      </c>
      <c r="C151" s="3"/>
      <c r="D151" s="4"/>
    </row>
    <row r="152" spans="2:4" s="16" customFormat="1">
      <c r="B152" s="18" t="s">
        <v>9</v>
      </c>
      <c r="C152" s="3"/>
      <c r="D152" s="4"/>
    </row>
    <row r="153" spans="2:4" s="16" customFormat="1">
      <c r="B153" s="18" t="s">
        <v>10</v>
      </c>
      <c r="C153" s="3"/>
      <c r="D153" s="4"/>
    </row>
    <row r="154" spans="2:4" s="16" customFormat="1">
      <c r="B154" s="9" t="s">
        <v>64</v>
      </c>
      <c r="C154" s="3"/>
      <c r="D154" s="4"/>
    </row>
    <row r="155" spans="2:4" s="16" customFormat="1">
      <c r="B155" s="9" t="s">
        <v>66</v>
      </c>
      <c r="C155" s="3"/>
      <c r="D155" s="4"/>
    </row>
    <row r="156" spans="2:4" s="16" customFormat="1">
      <c r="B156" s="9" t="s">
        <v>14</v>
      </c>
      <c r="C156" s="3"/>
      <c r="D156" s="4"/>
    </row>
    <row r="157" spans="2:4" s="16" customFormat="1">
      <c r="B157" s="9" t="s">
        <v>12</v>
      </c>
      <c r="C157" s="3"/>
      <c r="D157" s="4"/>
    </row>
    <row r="158" spans="2:4" s="16" customFormat="1">
      <c r="B158" s="9" t="s">
        <v>65</v>
      </c>
      <c r="C158" s="3"/>
      <c r="D158" s="4"/>
    </row>
    <row r="159" spans="2:4">
      <c r="B159" s="9" t="s">
        <v>5</v>
      </c>
      <c r="C159" s="3"/>
      <c r="D159" s="4"/>
    </row>
    <row r="160" spans="2:4">
      <c r="B160" s="9" t="s">
        <v>22</v>
      </c>
      <c r="C160" s="3"/>
      <c r="D160" s="4"/>
    </row>
    <row r="161" spans="2:4">
      <c r="B161" s="9" t="s">
        <v>13</v>
      </c>
      <c r="C161" s="3"/>
      <c r="D161" s="4"/>
    </row>
    <row r="167" spans="2:4">
      <c r="C167" s="12" t="s">
        <v>184</v>
      </c>
    </row>
  </sheetData>
  <mergeCells count="26">
    <mergeCell ref="D75:E75"/>
    <mergeCell ref="D77:E77"/>
    <mergeCell ref="B85:C85"/>
    <mergeCell ref="B100:F100"/>
    <mergeCell ref="B103:C103"/>
    <mergeCell ref="B62:C62"/>
    <mergeCell ref="B142:D142"/>
    <mergeCell ref="B2:F2"/>
    <mergeCell ref="B19:F19"/>
    <mergeCell ref="B45:F45"/>
    <mergeCell ref="C3:D3"/>
    <mergeCell ref="C4:D4"/>
    <mergeCell ref="C5:D5"/>
    <mergeCell ref="D78:E78"/>
    <mergeCell ref="B136:D136"/>
    <mergeCell ref="B10:F10"/>
    <mergeCell ref="C6:D6"/>
    <mergeCell ref="B53:F53"/>
    <mergeCell ref="D76:E76"/>
    <mergeCell ref="D104:E104"/>
    <mergeCell ref="B70:C70"/>
    <mergeCell ref="C7:D7"/>
    <mergeCell ref="C8:D8"/>
    <mergeCell ref="B21:E21"/>
    <mergeCell ref="B32:D32"/>
    <mergeCell ref="B56:C56"/>
  </mergeCells>
  <phoneticPr fontId="2" type="noConversion"/>
  <dataValidations count="27">
    <dataValidation type="list" allowBlank="1" showInputMessage="1" showErrorMessage="1" sqref="F111:F129 C144 C42:C44 C147 C50 C40 C34:C38 C57:C61 C55 C63:C69 C71:C73 C82 C84 C102">
      <formula1>YorN</formula1>
    </dataValidation>
    <dataValidation type="list" allowBlank="1" showInputMessage="1" showErrorMessage="1" sqref="C139:C140 C74:C78 C145:C146">
      <formula1>YorNList</formula1>
    </dataValidation>
    <dataValidation type="list" allowBlank="1" showInputMessage="1" showErrorMessage="1" sqref="C148 C132 D24:D29 C24:C31 C134:C135">
      <formula1>YNL</formula1>
    </dataValidation>
    <dataValidation type="list" allowBlank="1" showInputMessage="1" showErrorMessage="1" sqref="G111:G129">
      <formula1>Architecture</formula1>
    </dataValidation>
    <dataValidation type="list" allowBlank="1" showInputMessage="1" showErrorMessage="1" sqref="I111:I129">
      <formula1>Adoption</formula1>
    </dataValidation>
    <dataValidation type="list" allowBlank="1" showInputMessage="1" showErrorMessage="1" sqref="E111:E129 C105">
      <formula1>Customization</formula1>
    </dataValidation>
    <dataValidation type="list" allowBlank="1" showInputMessage="1" showErrorMessage="1" sqref="C111:C129">
      <formula1>Source</formula1>
    </dataValidation>
    <dataValidation type="list" allowBlank="1" showInputMessage="1" showErrorMessage="1" sqref="H111:H129 C133">
      <formula1>Integration</formula1>
    </dataValidation>
    <dataValidation type="list" allowBlank="1" showInputMessage="1" showErrorMessage="1" sqref="J111:J130">
      <formula1>Accessibility</formula1>
    </dataValidation>
    <dataValidation type="list" allowBlank="1" showInputMessage="1" showErrorMessage="1" sqref="C138">
      <formula1>DTM</formula1>
    </dataValidation>
    <dataValidation type="list" allowBlank="1" showInputMessage="1" showErrorMessage="1" sqref="C90">
      <formula1>OS</formula1>
    </dataValidation>
    <dataValidation type="list" allowBlank="1" showInputMessage="1" showErrorMessage="1" sqref="C93 C89">
      <formula1>Comm</formula1>
    </dataValidation>
    <dataValidation type="list" allowBlank="1" showInputMessage="1" showErrorMessage="1" sqref="C95">
      <formula1>YorN</formula1>
    </dataValidation>
    <dataValidation type="list" allowBlank="1" showInputMessage="1" showErrorMessage="1" sqref="C96">
      <formula1>Factors</formula1>
    </dataValidation>
    <dataValidation type="list" allowBlank="1" showInputMessage="1" showErrorMessage="1" sqref="C79:C80">
      <formula1>Licensing</formula1>
    </dataValidation>
    <dataValidation type="list" allowBlank="1" showInputMessage="1" showErrorMessage="1" sqref="C83">
      <formula1>Release</formula1>
    </dataValidation>
    <dataValidation type="list" allowBlank="1" showInputMessage="1" showErrorMessage="1" sqref="C81">
      <formula1>Updates</formula1>
    </dataValidation>
    <dataValidation type="list" allowBlank="1" showInputMessage="1" showErrorMessage="1" sqref="C41 C104">
      <formula1>Omnibus</formula1>
    </dataValidation>
    <dataValidation type="list" allowBlank="1" showInputMessage="1" showErrorMessage="1" sqref="D41">
      <formula1>SurPas</formula1>
    </dataValidation>
    <dataValidation type="list" allowBlank="1" showInputMessage="1" showErrorMessage="1" sqref="C47">
      <formula1>BorB</formula1>
    </dataValidation>
    <dataValidation type="list" allowBlank="1" showInputMessage="1" showErrorMessage="1" sqref="C48">
      <formula1>SaaS</formula1>
    </dataValidation>
    <dataValidation type="list" allowBlank="1" showInputMessage="1" showErrorMessage="1" sqref="C49">
      <formula1>security</formula1>
    </dataValidation>
    <dataValidation type="list" allowBlank="1" showInputMessage="1" showErrorMessage="1" sqref="C51">
      <formula1>YNVendor</formula1>
    </dataValidation>
    <dataValidation type="list" allowBlank="1" showInputMessage="1" showErrorMessage="1" sqref="C98">
      <formula1>Wrapper</formula1>
    </dataValidation>
    <dataValidation type="list" allowBlank="1" showInputMessage="1" showErrorMessage="1" sqref="C106">
      <formula1>Away</formula1>
    </dataValidation>
    <dataValidation type="list" allowBlank="1" showInputMessage="1" showErrorMessage="1" sqref="K111:K129">
      <formula1>Duality</formula1>
    </dataValidation>
    <dataValidation type="list" allowBlank="1" showInputMessage="1" showErrorMessage="1" sqref="C150:C161">
      <formula1>Dualvendor</formula1>
    </dataValidation>
  </dataValidations>
  <pageMargins left="0.75" right="0.75" top="1" bottom="1" header="0.5" footer="0.5"/>
  <pageSetup scale="80" orientation="landscape"/>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K32"/>
  <sheetViews>
    <sheetView zoomScale="125" zoomScaleNormal="125" zoomScalePageLayoutView="125" workbookViewId="0">
      <selection activeCell="F1" sqref="F1:I1048576"/>
    </sheetView>
  </sheetViews>
  <sheetFormatPr defaultColWidth="11.42578125" defaultRowHeight="12.75"/>
  <cols>
    <col min="2" max="2" width="94.85546875" customWidth="1"/>
    <col min="3" max="3" width="18.85546875" customWidth="1"/>
    <col min="4" max="4" width="23.42578125" customWidth="1"/>
    <col min="5" max="5" width="1.7109375" customWidth="1"/>
    <col min="6" max="6" width="0" hidden="1" customWidth="1"/>
    <col min="7" max="7" width="1.85546875" hidden="1" customWidth="1"/>
    <col min="8" max="9" width="0" hidden="1" customWidth="1"/>
  </cols>
  <sheetData>
    <row r="1" spans="1:9" s="290" customFormat="1" ht="15.75">
      <c r="A1" s="288">
        <f>COUNTA(A4:A200)</f>
        <v>16</v>
      </c>
      <c r="B1" s="289" t="s">
        <v>1298</v>
      </c>
    </row>
    <row r="2" spans="1:9" s="234" customFormat="1" ht="25.5">
      <c r="B2" s="259"/>
      <c r="C2" s="265" t="s">
        <v>878</v>
      </c>
      <c r="F2" s="257" t="s">
        <v>818</v>
      </c>
      <c r="H2" s="257" t="s">
        <v>819</v>
      </c>
      <c r="I2" s="257" t="s">
        <v>823</v>
      </c>
    </row>
    <row r="3" spans="1:9">
      <c r="B3" s="264" t="s">
        <v>827</v>
      </c>
    </row>
    <row r="4" spans="1:9" ht="50.1" customHeight="1">
      <c r="A4" s="277" t="s">
        <v>905</v>
      </c>
      <c r="B4" s="277" t="s">
        <v>839</v>
      </c>
      <c r="C4" s="389"/>
      <c r="D4" s="390"/>
      <c r="F4" s="266"/>
      <c r="H4" s="262"/>
      <c r="I4" s="263">
        <f>F4*H4</f>
        <v>0</v>
      </c>
    </row>
    <row r="5" spans="1:9" ht="50.1" customHeight="1">
      <c r="A5" s="277" t="s">
        <v>906</v>
      </c>
      <c r="B5" s="277" t="s">
        <v>1299</v>
      </c>
      <c r="C5" s="389"/>
      <c r="D5" s="390"/>
      <c r="F5" s="266"/>
      <c r="H5" s="262"/>
      <c r="I5" s="263">
        <f t="shared" ref="I5:I7" si="0">F5*H5</f>
        <v>0</v>
      </c>
    </row>
    <row r="6" spans="1:9" ht="50.1" customHeight="1">
      <c r="A6" s="277" t="s">
        <v>907</v>
      </c>
      <c r="B6" s="277" t="s">
        <v>840</v>
      </c>
      <c r="C6" s="389"/>
      <c r="D6" s="390"/>
      <c r="F6" s="266"/>
      <c r="H6" s="262"/>
      <c r="I6" s="263">
        <f t="shared" si="0"/>
        <v>0</v>
      </c>
    </row>
    <row r="7" spans="1:9" ht="50.1" customHeight="1">
      <c r="A7" s="277" t="s">
        <v>908</v>
      </c>
      <c r="B7" s="277" t="s">
        <v>1300</v>
      </c>
      <c r="C7" s="389"/>
      <c r="D7" s="390"/>
      <c r="F7" s="266"/>
      <c r="H7" s="262"/>
      <c r="I7" s="263">
        <f t="shared" si="0"/>
        <v>0</v>
      </c>
    </row>
    <row r="9" spans="1:9">
      <c r="B9" s="264" t="s">
        <v>476</v>
      </c>
    </row>
    <row r="10" spans="1:9" ht="50.1" customHeight="1">
      <c r="A10" s="277" t="s">
        <v>909</v>
      </c>
      <c r="B10" s="277" t="s">
        <v>842</v>
      </c>
      <c r="C10" s="389"/>
      <c r="D10" s="390"/>
      <c r="F10" s="266"/>
      <c r="H10" s="262"/>
      <c r="I10" s="263">
        <f>F10*H10</f>
        <v>0</v>
      </c>
    </row>
    <row r="11" spans="1:9" ht="50.1" customHeight="1">
      <c r="A11" s="277" t="s">
        <v>910</v>
      </c>
      <c r="B11" s="277" t="s">
        <v>862</v>
      </c>
      <c r="C11" s="389"/>
      <c r="D11" s="390"/>
      <c r="F11" s="266"/>
      <c r="H11" s="262"/>
      <c r="I11" s="263">
        <f>F11*H11</f>
        <v>0</v>
      </c>
    </row>
    <row r="12" spans="1:9" ht="50.1" customHeight="1">
      <c r="A12" s="277" t="s">
        <v>911</v>
      </c>
      <c r="B12" s="277" t="s">
        <v>1267</v>
      </c>
      <c r="C12" s="389"/>
      <c r="D12" s="390"/>
      <c r="F12" s="266"/>
      <c r="H12" s="262"/>
      <c r="I12" s="263">
        <f>F12*H12</f>
        <v>0</v>
      </c>
    </row>
    <row r="13" spans="1:9" ht="50.1" customHeight="1">
      <c r="A13" s="277" t="s">
        <v>912</v>
      </c>
      <c r="B13" s="277" t="s">
        <v>863</v>
      </c>
      <c r="C13" s="389"/>
      <c r="D13" s="390"/>
      <c r="F13" s="266"/>
      <c r="H13" s="262"/>
      <c r="I13" s="263">
        <f>F13*H13</f>
        <v>0</v>
      </c>
    </row>
    <row r="15" spans="1:9">
      <c r="B15" s="264" t="s">
        <v>475</v>
      </c>
    </row>
    <row r="16" spans="1:9" ht="14.25">
      <c r="A16" t="s">
        <v>913</v>
      </c>
      <c r="B16" t="s">
        <v>830</v>
      </c>
      <c r="C16" s="69"/>
      <c r="F16" s="266"/>
      <c r="H16" s="262"/>
      <c r="I16" s="263">
        <f>F16*H16</f>
        <v>0</v>
      </c>
    </row>
    <row r="17" spans="1:11">
      <c r="B17" s="251" t="s">
        <v>841</v>
      </c>
      <c r="C17" s="389"/>
      <c r="D17" s="390"/>
      <c r="F17" s="266"/>
      <c r="H17" s="262"/>
      <c r="I17" s="263">
        <f>F17*H17</f>
        <v>0</v>
      </c>
    </row>
    <row r="18" spans="1:11" ht="50.1" customHeight="1">
      <c r="A18" s="277" t="s">
        <v>914</v>
      </c>
      <c r="B18" s="277" t="s">
        <v>1296</v>
      </c>
      <c r="C18" s="389"/>
      <c r="D18" s="390"/>
      <c r="F18" s="266"/>
      <c r="H18" s="262"/>
      <c r="I18" s="263">
        <f>F18*H18</f>
        <v>0</v>
      </c>
    </row>
    <row r="20" spans="1:11">
      <c r="B20" s="250" t="s">
        <v>928</v>
      </c>
      <c r="K20" s="251"/>
    </row>
    <row r="21" spans="1:11" ht="25.5">
      <c r="A21" t="s">
        <v>915</v>
      </c>
      <c r="B21" s="234" t="s">
        <v>929</v>
      </c>
      <c r="C21" s="69"/>
      <c r="F21" s="271"/>
      <c r="H21" s="272"/>
      <c r="I21" s="273">
        <v>0</v>
      </c>
    </row>
    <row r="22" spans="1:11" ht="14.25">
      <c r="A22" t="s">
        <v>916</v>
      </c>
      <c r="B22" t="s">
        <v>930</v>
      </c>
      <c r="C22" s="267"/>
      <c r="F22" s="271"/>
      <c r="H22" s="272"/>
      <c r="I22" s="273">
        <v>0</v>
      </c>
    </row>
    <row r="24" spans="1:11">
      <c r="B24" s="264" t="s">
        <v>474</v>
      </c>
    </row>
    <row r="25" spans="1:11" ht="14.25">
      <c r="A25" t="s">
        <v>917</v>
      </c>
      <c r="B25" t="s">
        <v>835</v>
      </c>
      <c r="C25" s="69"/>
      <c r="F25" s="256"/>
      <c r="H25" s="258"/>
      <c r="I25" s="263">
        <f>F25*H25</f>
        <v>0</v>
      </c>
    </row>
    <row r="26" spans="1:11" ht="50.1" customHeight="1">
      <c r="A26" t="s">
        <v>918</v>
      </c>
      <c r="B26" s="251" t="s">
        <v>841</v>
      </c>
      <c r="C26" s="389"/>
      <c r="D26" s="390"/>
      <c r="F26" s="258"/>
      <c r="H26" s="262"/>
      <c r="I26" s="263">
        <f>F26*H26</f>
        <v>0</v>
      </c>
    </row>
    <row r="28" spans="1:11">
      <c r="B28" s="264" t="s">
        <v>836</v>
      </c>
    </row>
    <row r="29" spans="1:11" ht="14.25">
      <c r="A29" t="s">
        <v>919</v>
      </c>
      <c r="B29" t="s">
        <v>837</v>
      </c>
      <c r="C29" s="69"/>
      <c r="F29" s="256"/>
      <c r="H29" s="258"/>
      <c r="I29" s="263">
        <f>F29*H29</f>
        <v>0</v>
      </c>
    </row>
    <row r="30" spans="1:11" ht="36" customHeight="1">
      <c r="A30" t="s">
        <v>1301</v>
      </c>
      <c r="B30" t="s">
        <v>838</v>
      </c>
      <c r="C30" s="389"/>
      <c r="D30" s="390"/>
      <c r="F30" s="258"/>
      <c r="H30" s="262"/>
      <c r="I30" s="263">
        <f>F30*H30</f>
        <v>0</v>
      </c>
    </row>
    <row r="32" spans="1:11">
      <c r="I32" s="275">
        <f>SUM(I4:I30)</f>
        <v>0</v>
      </c>
      <c r="J32" t="s">
        <v>1266</v>
      </c>
    </row>
  </sheetData>
  <mergeCells count="12">
    <mergeCell ref="C26:D26"/>
    <mergeCell ref="C30:D30"/>
    <mergeCell ref="C13:D13"/>
    <mergeCell ref="C11:D11"/>
    <mergeCell ref="C18:D18"/>
    <mergeCell ref="C12:D12"/>
    <mergeCell ref="C17:D17"/>
    <mergeCell ref="C4:D4"/>
    <mergeCell ref="C5:D5"/>
    <mergeCell ref="C6:D6"/>
    <mergeCell ref="C7:D7"/>
    <mergeCell ref="C10:D10"/>
  </mergeCell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 Data'!$O$9:$O$11</xm:f>
          </x14:formula1>
          <xm:sqref>H4:H7 H30 H26 H10:H13 H16:H18</xm:sqref>
        </x14:dataValidation>
        <x14:dataValidation type="list" allowBlank="1" showInputMessage="1" showErrorMessage="1">
          <x14:formula1>
            <xm:f>'List Data'!$O$4:$O$6</xm:f>
          </x14:formula1>
          <xm:sqref>F4:F7 F29 F25 F10:F13 F16:F18</xm:sqref>
        </x14:dataValidation>
        <x14:dataValidation type="list" allowBlank="1" showInputMessage="1" showErrorMessage="1">
          <x14:formula1>
            <xm:f>'List Data'!$B$4:$B$5</xm:f>
          </x14:formula1>
          <xm:sqref>C29 C25 C16 C21</xm:sqref>
        </x14:dataValidation>
        <x14:dataValidation type="list" allowBlank="1" showInputMessage="1" showErrorMessage="1">
          <x14:formula1>
            <xm:f>'List Data'!$B$55:$B$57</xm:f>
          </x14:formula1>
          <xm:sqref>C22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I50"/>
  <sheetViews>
    <sheetView zoomScale="125" zoomScaleNormal="125" zoomScalePageLayoutView="125" workbookViewId="0">
      <selection activeCell="A51" sqref="A51"/>
    </sheetView>
  </sheetViews>
  <sheetFormatPr defaultColWidth="11.42578125" defaultRowHeight="12.75"/>
  <cols>
    <col min="1" max="1" width="10.85546875" style="87" customWidth="1"/>
    <col min="2" max="2" width="50.85546875" style="66" customWidth="1"/>
    <col min="3" max="3" width="32.7109375" style="57" customWidth="1"/>
    <col min="4" max="4" width="33" style="57" customWidth="1"/>
    <col min="5" max="16384" width="11.42578125" style="57"/>
  </cols>
  <sheetData>
    <row r="1" spans="1:4" s="124" customFormat="1" ht="15.75">
      <c r="A1" s="288">
        <f>COUNTA(A4:A200)</f>
        <v>40</v>
      </c>
      <c r="B1" s="291" t="s">
        <v>1468</v>
      </c>
      <c r="C1" s="292" t="str">
        <f>'1. Core'!C4</f>
        <v>TBD</v>
      </c>
      <c r="D1" s="293" t="str">
        <f>'1. Core'!C9</f>
        <v>TBD</v>
      </c>
    </row>
    <row r="3" spans="1:4">
      <c r="B3" s="68" t="s">
        <v>325</v>
      </c>
      <c r="C3" s="265" t="s">
        <v>878</v>
      </c>
      <c r="D3" s="265" t="s">
        <v>1391</v>
      </c>
    </row>
    <row r="4" spans="1:4" ht="25.5">
      <c r="A4" s="87" t="s">
        <v>1033</v>
      </c>
      <c r="B4" s="215" t="s">
        <v>84</v>
      </c>
      <c r="C4" s="216"/>
      <c r="D4" s="308"/>
    </row>
    <row r="5" spans="1:4" ht="25.5">
      <c r="A5" s="87" t="s">
        <v>1034</v>
      </c>
      <c r="B5" s="215" t="s">
        <v>344</v>
      </c>
      <c r="C5" s="216"/>
      <c r="D5" s="308"/>
    </row>
    <row r="6" spans="1:4" ht="25.5">
      <c r="A6" s="87" t="s">
        <v>1035</v>
      </c>
      <c r="B6" s="215" t="s">
        <v>345</v>
      </c>
      <c r="C6" s="216"/>
      <c r="D6" s="308"/>
    </row>
    <row r="7" spans="1:4" ht="38.25">
      <c r="A7" s="87" t="s">
        <v>1036</v>
      </c>
      <c r="B7" s="215" t="s">
        <v>318</v>
      </c>
      <c r="C7" s="216"/>
      <c r="D7" s="308"/>
    </row>
    <row r="9" spans="1:4" s="149" customFormat="1" ht="38.25">
      <c r="A9" s="87" t="s">
        <v>1037</v>
      </c>
      <c r="B9" s="215" t="s">
        <v>295</v>
      </c>
      <c r="C9" s="216"/>
      <c r="D9" s="308"/>
    </row>
    <row r="10" spans="1:4" s="149" customFormat="1" ht="25.5">
      <c r="A10" s="87" t="s">
        <v>1038</v>
      </c>
      <c r="B10" s="151" t="s">
        <v>232</v>
      </c>
      <c r="C10" s="216"/>
      <c r="D10" s="308"/>
    </row>
    <row r="11" spans="1:4" s="149" customFormat="1" ht="25.5">
      <c r="A11" s="87" t="s">
        <v>1039</v>
      </c>
      <c r="B11" s="151" t="s">
        <v>220</v>
      </c>
      <c r="C11" s="216"/>
      <c r="D11" s="308"/>
    </row>
    <row r="12" spans="1:4" s="149" customFormat="1" ht="25.5">
      <c r="A12" s="87" t="s">
        <v>1040</v>
      </c>
      <c r="B12" s="151" t="s">
        <v>221</v>
      </c>
      <c r="C12" s="216"/>
      <c r="D12" s="308"/>
    </row>
    <row r="13" spans="1:4" s="149" customFormat="1" ht="25.5">
      <c r="A13" s="87" t="s">
        <v>1041</v>
      </c>
      <c r="B13" s="215" t="s">
        <v>296</v>
      </c>
      <c r="C13" s="216"/>
      <c r="D13" s="308"/>
    </row>
    <row r="14" spans="1:4" s="149" customFormat="1" ht="25.5">
      <c r="A14" s="87" t="s">
        <v>1042</v>
      </c>
      <c r="B14" s="217" t="s">
        <v>113</v>
      </c>
      <c r="C14" s="216"/>
      <c r="D14" s="308"/>
    </row>
    <row r="15" spans="1:4" s="149" customFormat="1" ht="25.5">
      <c r="A15" s="87" t="s">
        <v>1043</v>
      </c>
      <c r="B15" s="217" t="s">
        <v>179</v>
      </c>
      <c r="C15" s="216"/>
      <c r="D15" s="308"/>
    </row>
    <row r="16" spans="1:4" s="149" customFormat="1">
      <c r="A16" s="87" t="s">
        <v>1044</v>
      </c>
      <c r="B16" s="217" t="s">
        <v>217</v>
      </c>
      <c r="C16" s="216"/>
      <c r="D16" s="308"/>
    </row>
    <row r="17" spans="1:9" s="149" customFormat="1" ht="25.5">
      <c r="A17" s="87" t="s">
        <v>1045</v>
      </c>
      <c r="B17" s="217" t="s">
        <v>320</v>
      </c>
      <c r="C17" s="216"/>
      <c r="D17" s="308"/>
    </row>
    <row r="18" spans="1:9" s="149" customFormat="1">
      <c r="A18" s="87" t="s">
        <v>1046</v>
      </c>
      <c r="B18" s="217" t="s">
        <v>102</v>
      </c>
      <c r="C18" s="216"/>
      <c r="D18" s="308"/>
    </row>
    <row r="19" spans="1:9" s="149" customFormat="1">
      <c r="A19" s="87" t="s">
        <v>1047</v>
      </c>
      <c r="B19" s="218" t="s">
        <v>215</v>
      </c>
      <c r="C19" s="403"/>
      <c r="D19" s="404"/>
      <c r="G19" s="57"/>
      <c r="H19" s="57"/>
      <c r="I19" s="57"/>
    </row>
    <row r="20" spans="1:9" s="149" customFormat="1">
      <c r="A20" s="87" t="s">
        <v>1048</v>
      </c>
      <c r="B20" s="218" t="s">
        <v>100</v>
      </c>
      <c r="C20" s="403"/>
      <c r="D20" s="404"/>
      <c r="G20" s="57"/>
      <c r="H20" s="57"/>
      <c r="I20" s="57"/>
    </row>
    <row r="21" spans="1:9" s="149" customFormat="1">
      <c r="A21" s="87" t="s">
        <v>1049</v>
      </c>
      <c r="B21" s="218" t="s">
        <v>101</v>
      </c>
      <c r="C21" s="403"/>
      <c r="D21" s="404"/>
      <c r="G21" s="57"/>
      <c r="H21" s="57"/>
      <c r="I21" s="57"/>
    </row>
    <row r="22" spans="1:9" s="149" customFormat="1">
      <c r="A22" s="87" t="s">
        <v>1050</v>
      </c>
      <c r="B22" s="219" t="s">
        <v>240</v>
      </c>
      <c r="C22" s="220"/>
      <c r="D22" s="308"/>
      <c r="G22" s="57"/>
      <c r="H22" s="57"/>
      <c r="I22" s="57"/>
    </row>
    <row r="23" spans="1:9" s="149" customFormat="1" ht="18" customHeight="1">
      <c r="A23" s="170"/>
      <c r="G23" s="57"/>
      <c r="H23" s="57"/>
      <c r="I23" s="57"/>
    </row>
    <row r="24" spans="1:9" s="149" customFormat="1" ht="38.25">
      <c r="A24" s="87" t="s">
        <v>1051</v>
      </c>
      <c r="B24" s="210" t="s">
        <v>276</v>
      </c>
      <c r="C24" s="216"/>
      <c r="D24" s="308"/>
      <c r="G24" s="57"/>
      <c r="H24" s="57"/>
      <c r="I24" s="57"/>
    </row>
    <row r="25" spans="1:9" s="149" customFormat="1" ht="18" customHeight="1">
      <c r="A25" s="87" t="s">
        <v>1052</v>
      </c>
      <c r="B25" s="83" t="s">
        <v>174</v>
      </c>
      <c r="C25" s="221"/>
      <c r="D25" s="309"/>
      <c r="G25" s="57"/>
      <c r="H25" s="57"/>
      <c r="I25" s="57"/>
    </row>
    <row r="26" spans="1:9" s="149" customFormat="1" ht="18" customHeight="1">
      <c r="A26" s="87" t="s">
        <v>1053</v>
      </c>
      <c r="B26" s="83" t="s">
        <v>188</v>
      </c>
      <c r="C26" s="221"/>
      <c r="D26" s="308"/>
      <c r="G26" s="57"/>
      <c r="H26" s="57"/>
      <c r="I26" s="57"/>
    </row>
    <row r="27" spans="1:9" s="149" customFormat="1" ht="18" customHeight="1">
      <c r="A27" s="87" t="s">
        <v>1054</v>
      </c>
      <c r="B27" s="83" t="s">
        <v>175</v>
      </c>
      <c r="C27" s="216"/>
      <c r="D27" s="309"/>
      <c r="G27" s="57"/>
      <c r="H27" s="57"/>
      <c r="I27" s="57"/>
    </row>
    <row r="28" spans="1:9" s="149" customFormat="1" ht="25.5">
      <c r="A28" s="87" t="s">
        <v>1055</v>
      </c>
      <c r="B28" s="215" t="s">
        <v>192</v>
      </c>
      <c r="C28" s="221"/>
      <c r="D28" s="309"/>
      <c r="G28" s="57"/>
      <c r="H28" s="57"/>
      <c r="I28" s="57"/>
    </row>
    <row r="29" spans="1:9" s="149" customFormat="1" ht="25.5">
      <c r="A29" s="87" t="s">
        <v>1056</v>
      </c>
      <c r="B29" s="215" t="s">
        <v>193</v>
      </c>
      <c r="C29" s="221"/>
      <c r="D29" s="309"/>
      <c r="G29" s="57"/>
      <c r="H29" s="57"/>
      <c r="I29" s="57"/>
    </row>
    <row r="30" spans="1:9" s="149" customFormat="1" ht="25.5">
      <c r="A30" s="87" t="s">
        <v>1057</v>
      </c>
      <c r="B30" s="217" t="s">
        <v>134</v>
      </c>
      <c r="C30" s="216"/>
      <c r="D30" s="309"/>
    </row>
    <row r="31" spans="1:9" s="149" customFormat="1" ht="54.75" customHeight="1">
      <c r="A31" s="87" t="s">
        <v>1058</v>
      </c>
      <c r="B31" s="210" t="s">
        <v>180</v>
      </c>
      <c r="C31" s="216"/>
      <c r="D31" s="309"/>
    </row>
    <row r="32" spans="1:9" s="149" customFormat="1" ht="38.25">
      <c r="A32" s="87" t="s">
        <v>1059</v>
      </c>
      <c r="B32" s="210" t="s">
        <v>183</v>
      </c>
      <c r="C32" s="216"/>
      <c r="D32" s="309"/>
    </row>
    <row r="34" spans="1:9">
      <c r="B34" s="89" t="s">
        <v>394</v>
      </c>
    </row>
    <row r="35" spans="1:9" s="149" customFormat="1" ht="38.25">
      <c r="A35" s="87" t="s">
        <v>1060</v>
      </c>
      <c r="B35" s="210" t="s">
        <v>297</v>
      </c>
      <c r="C35" s="216"/>
      <c r="D35" s="309"/>
    </row>
    <row r="36" spans="1:9" s="149" customFormat="1" ht="25.5">
      <c r="A36" s="87" t="s">
        <v>1061</v>
      </c>
      <c r="B36" s="222" t="s">
        <v>298</v>
      </c>
      <c r="C36" s="216"/>
      <c r="D36" s="310" t="s">
        <v>290</v>
      </c>
    </row>
    <row r="37" spans="1:9" s="149" customFormat="1">
      <c r="A37" s="87" t="s">
        <v>1062</v>
      </c>
      <c r="B37" s="83" t="s">
        <v>174</v>
      </c>
      <c r="C37" s="216"/>
      <c r="D37" s="310" t="s">
        <v>290</v>
      </c>
    </row>
    <row r="38" spans="1:9" s="149" customFormat="1">
      <c r="A38" s="87" t="s">
        <v>1063</v>
      </c>
      <c r="B38" s="83" t="s">
        <v>188</v>
      </c>
      <c r="C38" s="221"/>
      <c r="D38" s="309"/>
    </row>
    <row r="39" spans="1:9" s="149" customFormat="1">
      <c r="A39" s="87" t="s">
        <v>1064</v>
      </c>
      <c r="B39" s="215" t="s">
        <v>247</v>
      </c>
      <c r="C39" s="185"/>
      <c r="D39" s="309"/>
    </row>
    <row r="41" spans="1:9">
      <c r="B41" s="89" t="s">
        <v>13</v>
      </c>
    </row>
    <row r="42" spans="1:9" ht="25.5">
      <c r="A42" s="87" t="s">
        <v>1065</v>
      </c>
      <c r="B42" s="217" t="s">
        <v>97</v>
      </c>
      <c r="C42" s="216"/>
      <c r="D42" s="309"/>
    </row>
    <row r="43" spans="1:9">
      <c r="A43" s="87" t="s">
        <v>1066</v>
      </c>
      <c r="B43" s="217" t="s">
        <v>1068</v>
      </c>
      <c r="C43" s="216"/>
      <c r="D43" s="309"/>
    </row>
    <row r="44" spans="1:9" ht="25.5">
      <c r="A44" s="87" t="s">
        <v>1067</v>
      </c>
      <c r="B44" s="217" t="s">
        <v>304</v>
      </c>
      <c r="C44" s="216"/>
      <c r="D44" s="309"/>
    </row>
    <row r="46" spans="1:9" customFormat="1">
      <c r="A46" s="87" t="s">
        <v>1295</v>
      </c>
      <c r="B46" s="217" t="s">
        <v>1289</v>
      </c>
      <c r="F46" s="57"/>
      <c r="G46" s="57"/>
      <c r="H46" s="57"/>
      <c r="I46" s="57"/>
    </row>
    <row r="47" spans="1:9" customFormat="1" ht="14.25">
      <c r="A47" s="87" t="s">
        <v>1465</v>
      </c>
      <c r="B47" s="218" t="s">
        <v>1290</v>
      </c>
      <c r="C47" s="69"/>
      <c r="D47" s="309"/>
      <c r="F47" s="57"/>
      <c r="G47" s="57"/>
      <c r="H47" s="57"/>
      <c r="I47" s="57"/>
    </row>
    <row r="48" spans="1:9" customFormat="1" ht="14.25">
      <c r="A48" s="87" t="s">
        <v>1466</v>
      </c>
      <c r="B48" s="218" t="s">
        <v>1291</v>
      </c>
      <c r="C48" s="69"/>
      <c r="D48" s="309"/>
      <c r="F48" s="57"/>
      <c r="G48" s="57"/>
      <c r="H48" s="57"/>
      <c r="I48" s="57"/>
    </row>
    <row r="49" spans="1:9" customFormat="1" ht="14.25">
      <c r="A49" s="87" t="s">
        <v>1467</v>
      </c>
      <c r="B49" s="218" t="s">
        <v>1292</v>
      </c>
      <c r="C49" s="69"/>
      <c r="D49" s="309"/>
      <c r="F49" s="57"/>
      <c r="G49" s="57"/>
      <c r="H49" s="57"/>
      <c r="I49" s="57"/>
    </row>
    <row r="50" spans="1:9" ht="14.25">
      <c r="A50" s="87" t="s">
        <v>1470</v>
      </c>
      <c r="B50" s="218" t="s">
        <v>1469</v>
      </c>
      <c r="C50" s="69"/>
      <c r="D50" s="309"/>
    </row>
  </sheetData>
  <sortState ref="B24:B30">
    <sortCondition ref="B24"/>
  </sortState>
  <mergeCells count="3">
    <mergeCell ref="C19:D19"/>
    <mergeCell ref="C20:D20"/>
    <mergeCell ref="C21:D21"/>
  </mergeCells>
  <dataValidations count="16">
    <dataValidation type="list" allowBlank="1" showInputMessage="1" showErrorMessage="1" sqref="C29">
      <formula1>Design</formula1>
    </dataValidation>
    <dataValidation type="list" allowBlank="1" showInputMessage="1" showErrorMessage="1" sqref="C24">
      <formula1>WM</formula1>
    </dataValidation>
    <dataValidation type="list" allowBlank="1" showInputMessage="1" showErrorMessage="1" sqref="C28">
      <formula1>YNNA</formula1>
    </dataValidation>
    <dataValidation type="list" allowBlank="1" showInputMessage="1" showErrorMessage="1" sqref="C27">
      <formula1>Brand</formula1>
    </dataValidation>
    <dataValidation type="list" allowBlank="1" showInputMessage="1" showErrorMessage="1" sqref="C13:C15">
      <formula1>Licensing</formula1>
    </dataValidation>
    <dataValidation type="list" allowBlank="1" showInputMessage="1" showErrorMessage="1" sqref="C22">
      <formula1>Comm</formula1>
    </dataValidation>
    <dataValidation type="list" allowBlank="1" showInputMessage="1" showErrorMessage="1" sqref="C17">
      <formula1>Release</formula1>
    </dataValidation>
    <dataValidation type="list" allowBlank="1" showInputMessage="1" showErrorMessage="1" sqref="C32">
      <formula1>Wrapper</formula1>
    </dataValidation>
    <dataValidation type="list" allowBlank="1" showInputMessage="1" showErrorMessage="1" sqref="C31">
      <formula1>Factors</formula1>
    </dataValidation>
    <dataValidation type="list" allowBlank="1" showInputMessage="1" showErrorMessage="1" sqref="C25 C37">
      <formula1>Omnibus</formula1>
    </dataValidation>
    <dataValidation type="list" allowBlank="1" showInputMessage="1" showErrorMessage="1" sqref="C9:C12">
      <formula1>YorNList</formula1>
    </dataValidation>
    <dataValidation type="list" allowBlank="1" showInputMessage="1" showErrorMessage="1" sqref="C26 C38">
      <formula1>Customization</formula1>
    </dataValidation>
    <dataValidation type="list" allowBlank="1" showInputMessage="1" showErrorMessage="1" sqref="C18 C16 C30 C35:C36">
      <formula1>YorN</formula1>
    </dataValidation>
    <dataValidation type="list" allowBlank="1" showInputMessage="1" showErrorMessage="1" sqref="C39">
      <formula1>Away</formula1>
    </dataValidation>
    <dataValidation type="list" allowBlank="1" showInputMessage="1" showErrorMessage="1" sqref="C42 C44">
      <formula1>YNL</formula1>
    </dataValidation>
    <dataValidation type="list" allowBlank="1" showInputMessage="1" showErrorMessage="1" sqref="C43">
      <formula1>Integration</formula1>
    </dataValidation>
  </dataValidations>
  <pageMargins left="0.75" right="0.75" top="1" bottom="1" header="0.5" footer="0.5"/>
  <pageSetup scale="68" orientation="portrait"/>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promptTitle="Structure">
          <x14:formula1>
            <xm:f>'List Data'!$D$53:$D$54</xm:f>
          </x14:formula1>
          <xm:sqref>C4</xm:sqref>
        </x14:dataValidation>
        <x14:dataValidation type="list" allowBlank="1" showInputMessage="1" showErrorMessage="1" promptTitle="Structure">
          <x14:formula1>
            <xm:f>'List Data'!$D$56:$D$58</xm:f>
          </x14:formula1>
          <xm:sqref>C5</xm:sqref>
        </x14:dataValidation>
        <x14:dataValidation type="list" allowBlank="1" showInputMessage="1" showErrorMessage="1" promptTitle="Structure">
          <x14:formula1>
            <xm:f>'List Data'!$H$56:$H$58</xm:f>
          </x14:formula1>
          <xm:sqref>C6</xm:sqref>
        </x14:dataValidation>
        <x14:dataValidation type="list" allowBlank="1" showInputMessage="1" showErrorMessage="1" promptTitle="Structure">
          <x14:formula1>
            <xm:f>'List Data'!$H$61:$H$62</xm:f>
          </x14:formula1>
          <xm:sqref>C7</xm:sqref>
        </x14:dataValidation>
        <x14:dataValidation type="list" allowBlank="1" showInputMessage="1" showErrorMessage="1">
          <x14:formula1>
            <xm:f>'List Data'!$B$4:$B$5</xm:f>
          </x14:formula1>
          <xm:sqref>C47:C50</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F34"/>
  <sheetViews>
    <sheetView zoomScale="125" zoomScaleNormal="125" zoomScalePageLayoutView="125" workbookViewId="0"/>
  </sheetViews>
  <sheetFormatPr defaultColWidth="11.42578125" defaultRowHeight="12.75"/>
  <cols>
    <col min="1" max="1" width="11.42578125" style="87"/>
    <col min="2" max="2" width="48.85546875" style="57" bestFit="1" customWidth="1"/>
    <col min="3" max="6" width="12.7109375" style="57" customWidth="1"/>
    <col min="7" max="16384" width="11.42578125" style="57"/>
  </cols>
  <sheetData>
    <row r="1" spans="1:5" s="295" customFormat="1" ht="15.75">
      <c r="A1" s="288">
        <f>COUNTA(A4:A200)</f>
        <v>25</v>
      </c>
      <c r="B1" s="291" t="s">
        <v>871</v>
      </c>
      <c r="C1" s="292" t="str">
        <f>'1. Core'!C4</f>
        <v>TBD</v>
      </c>
      <c r="D1" s="294" t="str">
        <f>'1. Core'!C9</f>
        <v>TBD</v>
      </c>
    </row>
    <row r="2" spans="1:5">
      <c r="B2" s="66"/>
    </row>
    <row r="3" spans="1:5" ht="12.95" customHeight="1">
      <c r="B3" s="405" t="s">
        <v>572</v>
      </c>
      <c r="C3" s="405"/>
      <c r="D3" s="405"/>
    </row>
    <row r="4" spans="1:5" ht="12.95" customHeight="1">
      <c r="B4" s="237"/>
      <c r="C4" s="265" t="s">
        <v>878</v>
      </c>
      <c r="D4" s="237"/>
      <c r="E4" s="265" t="s">
        <v>878</v>
      </c>
    </row>
    <row r="5" spans="1:5">
      <c r="B5" s="88"/>
      <c r="C5" s="152" t="s">
        <v>19</v>
      </c>
      <c r="E5" s="223" t="s">
        <v>503</v>
      </c>
    </row>
    <row r="6" spans="1:5" ht="14.25">
      <c r="B6" s="68" t="s">
        <v>564</v>
      </c>
      <c r="C6" s="69"/>
      <c r="E6" s="69"/>
    </row>
    <row r="7" spans="1:5" ht="14.25">
      <c r="A7" s="87" t="s">
        <v>1366</v>
      </c>
      <c r="B7" s="66" t="s">
        <v>350</v>
      </c>
      <c r="C7" s="69"/>
      <c r="E7" s="69"/>
    </row>
    <row r="8" spans="1:5" ht="14.25">
      <c r="A8" s="87" t="s">
        <v>1367</v>
      </c>
      <c r="B8" s="66" t="s">
        <v>291</v>
      </c>
      <c r="C8" s="69"/>
      <c r="E8" s="69"/>
    </row>
    <row r="9" spans="1:5" ht="14.25">
      <c r="A9" s="87" t="s">
        <v>1368</v>
      </c>
      <c r="B9" s="66" t="s">
        <v>349</v>
      </c>
      <c r="C9" s="69"/>
      <c r="E9" s="69"/>
    </row>
    <row r="10" spans="1:5" ht="14.25">
      <c r="A10" s="87" t="s">
        <v>1369</v>
      </c>
      <c r="B10" s="66" t="s">
        <v>283</v>
      </c>
      <c r="C10" s="69"/>
      <c r="E10" s="69"/>
    </row>
    <row r="11" spans="1:5" ht="14.25">
      <c r="A11" s="87" t="s">
        <v>1370</v>
      </c>
      <c r="B11" s="66" t="s">
        <v>292</v>
      </c>
      <c r="C11" s="69"/>
      <c r="E11" s="69"/>
    </row>
    <row r="12" spans="1:5" ht="14.25">
      <c r="A12" s="87" t="s">
        <v>1371</v>
      </c>
      <c r="B12" s="66" t="s">
        <v>346</v>
      </c>
      <c r="C12" s="69"/>
      <c r="E12" s="69"/>
    </row>
    <row r="13" spans="1:5" ht="14.25">
      <c r="A13" s="87" t="s">
        <v>1372</v>
      </c>
      <c r="B13" s="66" t="s">
        <v>347</v>
      </c>
      <c r="C13" s="69"/>
      <c r="E13" s="69"/>
    </row>
    <row r="14" spans="1:5" ht="25.5">
      <c r="A14" s="87" t="s">
        <v>1373</v>
      </c>
      <c r="B14" s="66" t="s">
        <v>355</v>
      </c>
      <c r="C14" s="69"/>
      <c r="E14" s="69"/>
    </row>
    <row r="15" spans="1:5" ht="14.25">
      <c r="A15" s="87" t="s">
        <v>1374</v>
      </c>
      <c r="B15" s="66" t="s">
        <v>319</v>
      </c>
      <c r="C15" s="69"/>
      <c r="E15" s="69"/>
    </row>
    <row r="16" spans="1:5" ht="14.25">
      <c r="A16" s="87" t="s">
        <v>1375</v>
      </c>
      <c r="B16" s="66" t="s">
        <v>451</v>
      </c>
      <c r="C16" s="69"/>
      <c r="E16" s="69"/>
    </row>
    <row r="17" spans="1:6" ht="14.25">
      <c r="A17" s="87" t="s">
        <v>1376</v>
      </c>
      <c r="B17" s="66" t="s">
        <v>357</v>
      </c>
      <c r="C17" s="69"/>
      <c r="E17" s="69"/>
    </row>
    <row r="18" spans="1:6" ht="14.25">
      <c r="A18" s="87" t="s">
        <v>1377</v>
      </c>
      <c r="B18" s="66" t="s">
        <v>360</v>
      </c>
      <c r="C18" s="69"/>
      <c r="E18" s="69"/>
    </row>
    <row r="19" spans="1:6" ht="25.5">
      <c r="A19" s="87" t="s">
        <v>1378</v>
      </c>
      <c r="B19" s="66" t="s">
        <v>563</v>
      </c>
      <c r="C19" s="70"/>
      <c r="D19" s="69"/>
      <c r="E19" s="70"/>
      <c r="F19" s="69"/>
    </row>
    <row r="20" spans="1:6">
      <c r="B20" s="66"/>
    </row>
    <row r="21" spans="1:6">
      <c r="B21" s="405" t="s">
        <v>572</v>
      </c>
      <c r="C21" s="405"/>
      <c r="D21" s="405"/>
    </row>
    <row r="22" spans="1:6">
      <c r="B22" s="68" t="s">
        <v>565</v>
      </c>
      <c r="C22" s="152" t="s">
        <v>19</v>
      </c>
      <c r="E22" s="223" t="s">
        <v>503</v>
      </c>
    </row>
    <row r="23" spans="1:6" ht="14.25">
      <c r="A23" s="87" t="s">
        <v>1379</v>
      </c>
      <c r="B23" s="66" t="s">
        <v>351</v>
      </c>
      <c r="C23" s="69"/>
      <c r="E23" s="69"/>
    </row>
    <row r="24" spans="1:6" ht="14.25">
      <c r="A24" s="87" t="s">
        <v>1380</v>
      </c>
      <c r="B24" s="66" t="s">
        <v>350</v>
      </c>
      <c r="C24" s="69"/>
      <c r="E24" s="69"/>
    </row>
    <row r="25" spans="1:6" ht="14.25">
      <c r="A25" s="87" t="s">
        <v>1381</v>
      </c>
      <c r="B25" s="66" t="s">
        <v>352</v>
      </c>
      <c r="C25" s="69"/>
      <c r="E25" s="69"/>
    </row>
    <row r="26" spans="1:6" ht="14.25">
      <c r="A26" s="87" t="s">
        <v>1382</v>
      </c>
      <c r="B26" s="66" t="s">
        <v>8</v>
      </c>
      <c r="C26" s="69"/>
      <c r="E26" s="69"/>
    </row>
    <row r="27" spans="1:6" ht="14.25">
      <c r="A27" s="87" t="s">
        <v>1383</v>
      </c>
      <c r="B27" s="66" t="s">
        <v>356</v>
      </c>
      <c r="C27" s="69"/>
      <c r="E27" s="69"/>
    </row>
    <row r="28" spans="1:6" ht="14.25">
      <c r="A28" s="87" t="s">
        <v>1384</v>
      </c>
      <c r="B28" s="66" t="s">
        <v>353</v>
      </c>
      <c r="C28" s="69"/>
      <c r="E28" s="69"/>
    </row>
    <row r="29" spans="1:6" ht="14.25">
      <c r="A29" s="87" t="s">
        <v>1385</v>
      </c>
      <c r="B29" s="66" t="s">
        <v>354</v>
      </c>
      <c r="C29" s="69"/>
      <c r="E29" s="69"/>
    </row>
    <row r="30" spans="1:6" ht="14.25">
      <c r="A30" s="87" t="s">
        <v>1386</v>
      </c>
      <c r="B30" s="66" t="s">
        <v>452</v>
      </c>
      <c r="C30" s="69"/>
      <c r="E30" s="69"/>
    </row>
    <row r="31" spans="1:6" ht="14.25">
      <c r="A31" s="87" t="s">
        <v>1387</v>
      </c>
      <c r="B31" s="66" t="s">
        <v>357</v>
      </c>
      <c r="C31" s="69"/>
      <c r="E31" s="69"/>
    </row>
    <row r="32" spans="1:6" ht="14.25">
      <c r="A32" s="87" t="s">
        <v>1388</v>
      </c>
      <c r="B32" s="66" t="s">
        <v>358</v>
      </c>
      <c r="C32" s="69"/>
      <c r="E32" s="69"/>
    </row>
    <row r="33" spans="1:6" ht="14.25">
      <c r="A33" s="87" t="s">
        <v>1389</v>
      </c>
      <c r="B33" s="66" t="s">
        <v>359</v>
      </c>
      <c r="C33" s="69"/>
      <c r="E33" s="69"/>
    </row>
    <row r="34" spans="1:6" ht="25.5">
      <c r="A34" s="87" t="s">
        <v>1390</v>
      </c>
      <c r="B34" s="66" t="s">
        <v>563</v>
      </c>
      <c r="C34" s="70"/>
      <c r="D34" s="69"/>
      <c r="E34" s="70"/>
      <c r="F34" s="69"/>
    </row>
  </sheetData>
  <mergeCells count="2">
    <mergeCell ref="B3:D3"/>
    <mergeCell ref="B21:D21"/>
  </mergeCells>
  <pageMargins left="0.75" right="0.75" top="1" bottom="1" header="0.5" footer="0.5"/>
  <pageSetup scale="95" orientation="landscape"/>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Structure">
          <x14:formula1>
            <xm:f>'List Data'!$P$63:$P$76</xm:f>
          </x14:formula1>
          <xm:sqref>C6:C18 D19 E6:E18 F19</xm:sqref>
        </x14:dataValidation>
        <x14:dataValidation type="list" allowBlank="1" showInputMessage="1" showErrorMessage="1" promptTitle="Structure">
          <x14:formula1>
            <xm:f>'List Data'!$R$63:$R$74</xm:f>
          </x14:formula1>
          <xm:sqref>C23:C33 D34 E23:E33 F34</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87"/>
  <sheetViews>
    <sheetView zoomScale="150" zoomScaleNormal="150" zoomScalePageLayoutView="150" workbookViewId="0">
      <selection activeCell="F1" sqref="F1:I1048576"/>
    </sheetView>
  </sheetViews>
  <sheetFormatPr defaultColWidth="11.42578125" defaultRowHeight="12.75"/>
  <cols>
    <col min="2" max="2" width="87.42578125" customWidth="1"/>
    <col min="6" max="6" width="13.7109375" style="255" hidden="1" customWidth="1"/>
    <col min="7" max="7" width="1.42578125" hidden="1" customWidth="1"/>
    <col min="8" max="9" width="0" hidden="1" customWidth="1"/>
  </cols>
  <sheetData>
    <row r="1" spans="1:10" s="300" customFormat="1" ht="15.75">
      <c r="A1" s="296">
        <f>COUNTA(A4:A200)</f>
        <v>65</v>
      </c>
      <c r="B1" s="297" t="s">
        <v>872</v>
      </c>
      <c r="C1" s="298"/>
      <c r="D1" s="298"/>
      <c r="E1" s="298"/>
      <c r="F1" s="299"/>
      <c r="G1" s="298"/>
      <c r="H1" s="298"/>
      <c r="I1" s="298"/>
      <c r="J1" s="298"/>
    </row>
    <row r="3" spans="1:10" s="234" customFormat="1" ht="25.5">
      <c r="B3" s="259" t="s">
        <v>348</v>
      </c>
      <c r="C3" s="265" t="s">
        <v>878</v>
      </c>
      <c r="F3" s="257" t="s">
        <v>818</v>
      </c>
      <c r="H3" s="257" t="s">
        <v>819</v>
      </c>
      <c r="I3" s="257" t="s">
        <v>823</v>
      </c>
    </row>
    <row r="4" spans="1:10">
      <c r="B4" s="252" t="s">
        <v>789</v>
      </c>
      <c r="C4" s="152"/>
    </row>
    <row r="5" spans="1:10" ht="14.25">
      <c r="A5" t="s">
        <v>758</v>
      </c>
      <c r="B5" t="s">
        <v>790</v>
      </c>
      <c r="C5" s="69"/>
      <c r="F5" s="256"/>
      <c r="H5" s="258"/>
      <c r="I5" s="263">
        <f>IF(C5="yes",F5,0)</f>
        <v>0</v>
      </c>
    </row>
    <row r="6" spans="1:10">
      <c r="A6" t="s">
        <v>759</v>
      </c>
      <c r="B6" s="251" t="s">
        <v>612</v>
      </c>
      <c r="C6" s="389"/>
      <c r="D6" s="390"/>
      <c r="F6" s="258"/>
      <c r="H6" s="262"/>
      <c r="I6" s="263">
        <f>IF(C5="yes",(F5*H6),0)</f>
        <v>0</v>
      </c>
    </row>
    <row r="7" spans="1:10" ht="14.25">
      <c r="A7" t="s">
        <v>760</v>
      </c>
      <c r="B7" t="s">
        <v>791</v>
      </c>
      <c r="C7" s="69" t="s">
        <v>290</v>
      </c>
      <c r="F7" s="256"/>
      <c r="H7" s="258"/>
      <c r="I7" s="263">
        <f t="shared" ref="I7" si="0">IF(C7="yes",F7,0)</f>
        <v>0</v>
      </c>
    </row>
    <row r="8" spans="1:10">
      <c r="A8" t="s">
        <v>761</v>
      </c>
      <c r="B8" s="251" t="s">
        <v>612</v>
      </c>
      <c r="C8" s="389"/>
      <c r="D8" s="390"/>
      <c r="F8" s="258"/>
      <c r="H8" s="262"/>
      <c r="I8" s="263">
        <f t="shared" ref="I8" si="1">IF(C7="yes",(F7*H8),0)</f>
        <v>0</v>
      </c>
    </row>
    <row r="9" spans="1:10" ht="14.25">
      <c r="A9" t="s">
        <v>762</v>
      </c>
      <c r="B9" t="s">
        <v>793</v>
      </c>
      <c r="C9" s="69" t="s">
        <v>290</v>
      </c>
      <c r="F9" s="256"/>
      <c r="H9" s="258"/>
      <c r="I9" s="263">
        <f t="shared" ref="I9" si="2">IF(C9="yes",F9,0)</f>
        <v>0</v>
      </c>
    </row>
    <row r="10" spans="1:10">
      <c r="A10" t="s">
        <v>763</v>
      </c>
      <c r="B10" s="251" t="s">
        <v>612</v>
      </c>
      <c r="C10" s="389"/>
      <c r="D10" s="390"/>
      <c r="F10" s="258"/>
      <c r="H10" s="262"/>
      <c r="I10" s="263">
        <f t="shared" ref="I10" si="3">IF(C9="yes",(F9*H10),0)</f>
        <v>0</v>
      </c>
    </row>
    <row r="11" spans="1:10" ht="14.25">
      <c r="A11" t="s">
        <v>766</v>
      </c>
      <c r="B11" t="s">
        <v>792</v>
      </c>
      <c r="C11" s="69" t="s">
        <v>290</v>
      </c>
      <c r="F11" s="256"/>
      <c r="H11" s="258"/>
      <c r="I11" s="263">
        <f t="shared" ref="I11" si="4">IF(C11="yes",F11,0)</f>
        <v>0</v>
      </c>
    </row>
    <row r="12" spans="1:10">
      <c r="A12" t="s">
        <v>767</v>
      </c>
      <c r="B12" s="251" t="s">
        <v>612</v>
      </c>
      <c r="C12" s="389"/>
      <c r="D12" s="390"/>
      <c r="F12" s="258"/>
      <c r="H12" s="262"/>
      <c r="I12" s="263">
        <f t="shared" ref="I12" si="5">IF(C11="yes",(F11*H12),0)</f>
        <v>0</v>
      </c>
    </row>
    <row r="13" spans="1:10" ht="14.25">
      <c r="A13" t="s">
        <v>768</v>
      </c>
      <c r="B13" t="s">
        <v>846</v>
      </c>
      <c r="C13" s="69" t="s">
        <v>290</v>
      </c>
      <c r="F13" s="256"/>
      <c r="H13" s="258"/>
      <c r="I13" s="263">
        <f t="shared" ref="I13" si="6">IF(C13="yes",F13,0)</f>
        <v>0</v>
      </c>
    </row>
    <row r="14" spans="1:10">
      <c r="A14" t="s">
        <v>769</v>
      </c>
      <c r="B14" s="251" t="s">
        <v>845</v>
      </c>
      <c r="C14" s="389"/>
      <c r="D14" s="390"/>
      <c r="F14" s="258"/>
      <c r="H14" s="262"/>
      <c r="I14" s="263">
        <f t="shared" ref="I14" si="7">IF(C13="yes",(F13*H14),0)</f>
        <v>0</v>
      </c>
    </row>
    <row r="15" spans="1:10" ht="14.25">
      <c r="A15" t="s">
        <v>770</v>
      </c>
      <c r="B15" t="s">
        <v>857</v>
      </c>
      <c r="C15" s="69" t="s">
        <v>290</v>
      </c>
      <c r="F15" s="256"/>
      <c r="H15" s="258"/>
      <c r="I15" s="263">
        <f t="shared" ref="I15" si="8">IF(C15="yes",F15,0)</f>
        <v>0</v>
      </c>
    </row>
    <row r="16" spans="1:10">
      <c r="A16" t="s">
        <v>771</v>
      </c>
      <c r="B16" s="251" t="s">
        <v>858</v>
      </c>
      <c r="C16" s="389"/>
      <c r="D16" s="390"/>
      <c r="F16" s="258"/>
      <c r="H16" s="262"/>
      <c r="I16" s="263">
        <f t="shared" ref="I16" si="9">IF(C15="yes",(F15*H16),0)</f>
        <v>0</v>
      </c>
    </row>
    <row r="17" spans="1:12" ht="14.25">
      <c r="A17" t="s">
        <v>772</v>
      </c>
      <c r="B17" t="s">
        <v>859</v>
      </c>
      <c r="C17" s="69" t="s">
        <v>290</v>
      </c>
      <c r="F17" s="256"/>
      <c r="H17" s="258"/>
      <c r="I17" s="263">
        <f t="shared" ref="I17" si="10">IF(C17="yes",F17,0)</f>
        <v>0</v>
      </c>
    </row>
    <row r="19" spans="1:12">
      <c r="B19" s="259" t="s">
        <v>849</v>
      </c>
    </row>
    <row r="20" spans="1:12">
      <c r="A20" t="s">
        <v>773</v>
      </c>
      <c r="B20" t="s">
        <v>851</v>
      </c>
      <c r="C20" s="389"/>
      <c r="D20" s="390"/>
      <c r="F20" s="266"/>
      <c r="H20" s="262"/>
      <c r="I20" s="263">
        <f>F20*H20</f>
        <v>0</v>
      </c>
    </row>
    <row r="21" spans="1:12">
      <c r="B21" t="s">
        <v>850</v>
      </c>
    </row>
    <row r="22" spans="1:12">
      <c r="A22" t="s">
        <v>774</v>
      </c>
      <c r="B22" s="251" t="s">
        <v>75</v>
      </c>
      <c r="C22" s="389"/>
      <c r="D22" s="390"/>
      <c r="F22" s="266"/>
      <c r="H22" s="262"/>
      <c r="I22" s="263">
        <f t="shared" ref="I22:I28" si="11">F22*H22</f>
        <v>0</v>
      </c>
    </row>
    <row r="23" spans="1:12">
      <c r="A23" t="s">
        <v>775</v>
      </c>
      <c r="B23" s="251" t="s">
        <v>853</v>
      </c>
      <c r="C23" s="389"/>
      <c r="D23" s="390"/>
      <c r="F23" s="266"/>
      <c r="H23" s="262"/>
      <c r="I23" s="263">
        <f t="shared" si="11"/>
        <v>0</v>
      </c>
    </row>
    <row r="24" spans="1:12">
      <c r="A24" t="s">
        <v>781</v>
      </c>
      <c r="B24" s="251" t="s">
        <v>854</v>
      </c>
      <c r="C24" s="389"/>
      <c r="D24" s="390"/>
      <c r="F24" s="266"/>
      <c r="H24" s="262"/>
      <c r="I24" s="263">
        <f t="shared" si="11"/>
        <v>0</v>
      </c>
    </row>
    <row r="25" spans="1:12">
      <c r="A25" t="s">
        <v>782</v>
      </c>
      <c r="B25" s="251" t="s">
        <v>852</v>
      </c>
      <c r="C25" s="389"/>
      <c r="D25" s="390"/>
      <c r="F25" s="266"/>
      <c r="H25" s="262"/>
      <c r="I25" s="263">
        <f t="shared" si="11"/>
        <v>0</v>
      </c>
    </row>
    <row r="26" spans="1:12">
      <c r="A26" t="s">
        <v>794</v>
      </c>
      <c r="B26" s="251" t="s">
        <v>855</v>
      </c>
      <c r="C26" s="389"/>
      <c r="D26" s="390"/>
      <c r="F26" s="266"/>
      <c r="H26" s="262"/>
      <c r="I26" s="263">
        <f t="shared" si="11"/>
        <v>0</v>
      </c>
    </row>
    <row r="27" spans="1:12">
      <c r="A27" t="s">
        <v>795</v>
      </c>
      <c r="B27" s="251" t="s">
        <v>24</v>
      </c>
      <c r="C27" s="389"/>
      <c r="D27" s="390"/>
      <c r="F27" s="266"/>
      <c r="H27" s="262"/>
      <c r="I27" s="263">
        <f t="shared" si="11"/>
        <v>0</v>
      </c>
    </row>
    <row r="28" spans="1:12">
      <c r="A28" t="s">
        <v>796</v>
      </c>
      <c r="B28" s="251" t="s">
        <v>856</v>
      </c>
      <c r="C28" s="389"/>
      <c r="D28" s="390"/>
      <c r="F28" s="266"/>
      <c r="H28" s="262"/>
      <c r="I28" s="263">
        <f t="shared" si="11"/>
        <v>0</v>
      </c>
    </row>
    <row r="29" spans="1:12" ht="25.5">
      <c r="A29" t="s">
        <v>797</v>
      </c>
      <c r="B29" s="234" t="s">
        <v>861</v>
      </c>
      <c r="C29" s="69" t="s">
        <v>290</v>
      </c>
      <c r="F29" s="256"/>
      <c r="H29" s="258"/>
      <c r="I29" s="263">
        <f t="shared" ref="I29" si="12">IF(C29="yes",F29,0)</f>
        <v>0</v>
      </c>
    </row>
    <row r="30" spans="1:12" ht="14.25">
      <c r="A30" t="s">
        <v>798</v>
      </c>
      <c r="B30" s="234" t="s">
        <v>880</v>
      </c>
      <c r="C30" s="69" t="s">
        <v>290</v>
      </c>
      <c r="F30" s="256"/>
      <c r="H30" s="258"/>
      <c r="I30" s="263">
        <f t="shared" ref="I30" si="13">IF(C30="yes",F30,0)</f>
        <v>0</v>
      </c>
      <c r="J30" s="251"/>
      <c r="K30" s="251"/>
      <c r="L30" s="251"/>
    </row>
    <row r="31" spans="1:12" ht="14.25">
      <c r="A31" t="s">
        <v>799</v>
      </c>
      <c r="B31" s="234" t="s">
        <v>902</v>
      </c>
      <c r="C31" s="69" t="s">
        <v>290</v>
      </c>
      <c r="F31" s="256"/>
      <c r="H31" s="258"/>
      <c r="I31" s="263">
        <f t="shared" ref="I31" si="14">IF(C31="yes",F31,0)</f>
        <v>0</v>
      </c>
      <c r="J31" s="251"/>
      <c r="K31" s="251"/>
      <c r="L31" s="251"/>
    </row>
    <row r="32" spans="1:12" ht="14.25">
      <c r="A32" t="s">
        <v>800</v>
      </c>
      <c r="B32" s="234" t="s">
        <v>903</v>
      </c>
      <c r="C32" s="69" t="s">
        <v>290</v>
      </c>
      <c r="F32" s="256"/>
      <c r="H32" s="258"/>
      <c r="I32" s="263">
        <f t="shared" ref="I32" si="15">IF(C32="yes",F32,0)</f>
        <v>0</v>
      </c>
      <c r="J32" s="251"/>
      <c r="K32" s="251"/>
      <c r="L32" s="251"/>
    </row>
    <row r="33" spans="1:12" ht="25.5">
      <c r="A33" t="s">
        <v>801</v>
      </c>
      <c r="B33" s="244" t="s">
        <v>1271</v>
      </c>
      <c r="C33" s="69" t="s">
        <v>290</v>
      </c>
      <c r="F33" s="256"/>
      <c r="H33" s="258"/>
      <c r="I33" s="263">
        <f t="shared" ref="I33" si="16">IF(C33="yes",F33,0)</f>
        <v>0</v>
      </c>
      <c r="J33" s="251"/>
      <c r="K33" s="251"/>
      <c r="L33" s="251"/>
    </row>
    <row r="34" spans="1:12">
      <c r="A34" t="s">
        <v>802</v>
      </c>
      <c r="B34" s="244"/>
      <c r="C34" s="389"/>
      <c r="D34" s="390"/>
      <c r="F34" s="266"/>
      <c r="H34" s="262"/>
      <c r="I34" s="263">
        <f t="shared" ref="I34" si="17">F34*H34</f>
        <v>0</v>
      </c>
      <c r="J34" s="251"/>
      <c r="K34" s="251"/>
      <c r="L34" s="251"/>
    </row>
    <row r="36" spans="1:12">
      <c r="B36" s="250" t="s">
        <v>658</v>
      </c>
      <c r="C36" s="152" t="s">
        <v>334</v>
      </c>
    </row>
    <row r="37" spans="1:12">
      <c r="B37" s="252" t="s">
        <v>660</v>
      </c>
      <c r="C37" s="152"/>
    </row>
    <row r="38" spans="1:12" ht="14.25">
      <c r="A38" t="s">
        <v>803</v>
      </c>
      <c r="B38" t="s">
        <v>659</v>
      </c>
      <c r="C38" s="69" t="s">
        <v>290</v>
      </c>
      <c r="F38" s="256"/>
      <c r="H38" s="258"/>
      <c r="I38" s="263">
        <f t="shared" ref="I38:I42" si="18">IF(C38="yes",F38,0)</f>
        <v>0</v>
      </c>
    </row>
    <row r="39" spans="1:12">
      <c r="A39" t="s">
        <v>804</v>
      </c>
      <c r="B39" s="251" t="s">
        <v>612</v>
      </c>
      <c r="C39" s="389"/>
      <c r="D39" s="390"/>
      <c r="F39" s="258"/>
      <c r="H39" s="262"/>
      <c r="I39" s="263">
        <f t="shared" ref="I39:I43" si="19">IF(C38="yes",(F38*H39),0)</f>
        <v>0</v>
      </c>
    </row>
    <row r="40" spans="1:12" ht="14.25">
      <c r="A40" t="s">
        <v>805</v>
      </c>
      <c r="B40" t="s">
        <v>661</v>
      </c>
      <c r="C40" s="69" t="s">
        <v>290</v>
      </c>
      <c r="F40" s="256"/>
      <c r="H40" s="258"/>
      <c r="I40" s="263">
        <f t="shared" si="18"/>
        <v>0</v>
      </c>
    </row>
    <row r="41" spans="1:12">
      <c r="A41" t="s">
        <v>806</v>
      </c>
      <c r="B41" s="251" t="s">
        <v>612</v>
      </c>
      <c r="C41" s="389"/>
      <c r="D41" s="390"/>
      <c r="F41" s="258"/>
      <c r="H41" s="262"/>
      <c r="I41" s="263">
        <f t="shared" si="19"/>
        <v>0</v>
      </c>
    </row>
    <row r="42" spans="1:12" ht="14.25">
      <c r="A42" t="s">
        <v>807</v>
      </c>
      <c r="B42" t="s">
        <v>662</v>
      </c>
      <c r="C42" s="69" t="s">
        <v>290</v>
      </c>
      <c r="F42" s="256"/>
      <c r="H42" s="258"/>
      <c r="I42" s="263">
        <f t="shared" si="18"/>
        <v>0</v>
      </c>
    </row>
    <row r="43" spans="1:12">
      <c r="A43" t="s">
        <v>808</v>
      </c>
      <c r="B43" s="251" t="s">
        <v>612</v>
      </c>
      <c r="C43" s="389"/>
      <c r="D43" s="390"/>
      <c r="F43" s="258"/>
      <c r="H43" s="262"/>
      <c r="I43" s="263">
        <f t="shared" si="19"/>
        <v>0</v>
      </c>
    </row>
    <row r="45" spans="1:12">
      <c r="B45" s="250" t="s">
        <v>764</v>
      </c>
      <c r="C45" s="152" t="s">
        <v>334</v>
      </c>
    </row>
    <row r="46" spans="1:12">
      <c r="B46" s="252" t="s">
        <v>784</v>
      </c>
      <c r="C46" s="152"/>
    </row>
    <row r="47" spans="1:12" ht="14.25">
      <c r="A47" t="s">
        <v>809</v>
      </c>
      <c r="B47" t="s">
        <v>765</v>
      </c>
      <c r="C47" s="69" t="s">
        <v>290</v>
      </c>
      <c r="F47" s="256"/>
      <c r="H47" s="258"/>
      <c r="I47" s="263">
        <f t="shared" ref="I47:I55" si="20">IF(C47="yes",F47,0)</f>
        <v>0</v>
      </c>
    </row>
    <row r="48" spans="1:12">
      <c r="A48" t="s">
        <v>812</v>
      </c>
      <c r="B48" s="251" t="s">
        <v>612</v>
      </c>
      <c r="C48" s="389"/>
      <c r="D48" s="390"/>
      <c r="F48" s="258"/>
      <c r="H48" s="262"/>
      <c r="I48" s="263">
        <f t="shared" ref="I48:I56" si="21">IF(C47="yes",(F47*H48),0)</f>
        <v>0</v>
      </c>
    </row>
    <row r="49" spans="1:9" ht="14.25">
      <c r="A49" t="s">
        <v>813</v>
      </c>
      <c r="B49" t="s">
        <v>776</v>
      </c>
      <c r="C49" s="69" t="s">
        <v>290</v>
      </c>
      <c r="F49" s="256"/>
      <c r="H49" s="258"/>
      <c r="I49" s="263">
        <f t="shared" si="20"/>
        <v>0</v>
      </c>
    </row>
    <row r="50" spans="1:9">
      <c r="A50" t="s">
        <v>814</v>
      </c>
      <c r="B50" s="251" t="s">
        <v>612</v>
      </c>
      <c r="C50" s="389"/>
      <c r="D50" s="390"/>
      <c r="F50" s="258"/>
      <c r="H50" s="262"/>
      <c r="I50" s="263">
        <f t="shared" si="21"/>
        <v>0</v>
      </c>
    </row>
    <row r="51" spans="1:9" ht="14.25">
      <c r="A51" t="s">
        <v>815</v>
      </c>
      <c r="B51" t="s">
        <v>777</v>
      </c>
      <c r="C51" s="69" t="s">
        <v>290</v>
      </c>
      <c r="F51" s="256"/>
      <c r="H51" s="258"/>
      <c r="I51" s="263">
        <f t="shared" si="20"/>
        <v>0</v>
      </c>
    </row>
    <row r="52" spans="1:9">
      <c r="A52" t="s">
        <v>816</v>
      </c>
      <c r="B52" s="251" t="s">
        <v>612</v>
      </c>
      <c r="C52" s="389"/>
      <c r="D52" s="390"/>
      <c r="F52" s="258"/>
      <c r="H52" s="262"/>
      <c r="I52" s="263">
        <f t="shared" si="21"/>
        <v>0</v>
      </c>
    </row>
    <row r="53" spans="1:9" ht="14.25">
      <c r="A53" t="s">
        <v>817</v>
      </c>
      <c r="B53" t="s">
        <v>778</v>
      </c>
      <c r="C53" s="69" t="s">
        <v>290</v>
      </c>
      <c r="F53" s="256"/>
      <c r="H53" s="258"/>
      <c r="I53" s="263">
        <f t="shared" si="20"/>
        <v>0</v>
      </c>
    </row>
    <row r="54" spans="1:9">
      <c r="A54" t="s">
        <v>828</v>
      </c>
      <c r="B54" s="251" t="s">
        <v>612</v>
      </c>
      <c r="C54" s="389"/>
      <c r="D54" s="390"/>
      <c r="F54" s="258"/>
      <c r="H54" s="262"/>
      <c r="I54" s="263">
        <f t="shared" si="21"/>
        <v>0</v>
      </c>
    </row>
    <row r="55" spans="1:9" ht="14.25">
      <c r="A55" t="s">
        <v>829</v>
      </c>
      <c r="B55" t="s">
        <v>779</v>
      </c>
      <c r="C55" s="69" t="s">
        <v>290</v>
      </c>
      <c r="F55" s="256"/>
      <c r="H55" s="258"/>
      <c r="I55" s="263">
        <f t="shared" si="20"/>
        <v>0</v>
      </c>
    </row>
    <row r="56" spans="1:9">
      <c r="A56" t="s">
        <v>833</v>
      </c>
      <c r="B56" s="251" t="s">
        <v>612</v>
      </c>
      <c r="C56" s="389"/>
      <c r="D56" s="390"/>
      <c r="F56" s="258"/>
      <c r="H56" s="262"/>
      <c r="I56" s="263">
        <f t="shared" si="21"/>
        <v>0</v>
      </c>
    </row>
    <row r="57" spans="1:9">
      <c r="B57" s="251"/>
      <c r="C57" s="251"/>
      <c r="D57" s="251"/>
    </row>
    <row r="58" spans="1:9">
      <c r="B58" s="251"/>
      <c r="C58" s="251"/>
      <c r="D58" s="251"/>
    </row>
    <row r="59" spans="1:9">
      <c r="B59" s="250" t="s">
        <v>424</v>
      </c>
      <c r="C59" s="152" t="s">
        <v>334</v>
      </c>
    </row>
    <row r="60" spans="1:9">
      <c r="B60" s="252" t="s">
        <v>784</v>
      </c>
      <c r="C60" s="152"/>
    </row>
    <row r="61" spans="1:9" ht="14.25">
      <c r="A61" t="s">
        <v>834</v>
      </c>
      <c r="B61" t="s">
        <v>832</v>
      </c>
      <c r="C61" s="69" t="s">
        <v>290</v>
      </c>
      <c r="F61" s="256"/>
      <c r="H61" s="258"/>
      <c r="I61" s="263">
        <f t="shared" ref="I61" si="22">IF(C61="yes",F61,0)</f>
        <v>0</v>
      </c>
    </row>
    <row r="62" spans="1:9">
      <c r="A62" t="s">
        <v>847</v>
      </c>
      <c r="B62" s="251" t="s">
        <v>612</v>
      </c>
      <c r="C62" s="389"/>
      <c r="D62" s="390"/>
      <c r="F62" s="258"/>
      <c r="H62" s="262"/>
      <c r="I62" s="263">
        <f t="shared" ref="I62" si="23">IF(C61="yes",(F61*H62),0)</f>
        <v>0</v>
      </c>
    </row>
    <row r="63" spans="1:9" ht="14.25">
      <c r="A63" t="s">
        <v>848</v>
      </c>
      <c r="B63" t="s">
        <v>783</v>
      </c>
      <c r="C63" s="69" t="s">
        <v>290</v>
      </c>
      <c r="F63" s="256"/>
      <c r="H63" s="258"/>
      <c r="I63" s="263">
        <f>IF(C63="yes",F63,0)</f>
        <v>0</v>
      </c>
    </row>
    <row r="64" spans="1:9">
      <c r="A64" t="s">
        <v>1017</v>
      </c>
      <c r="B64" s="251" t="s">
        <v>612</v>
      </c>
      <c r="C64" s="389"/>
      <c r="D64" s="390"/>
      <c r="F64" s="258"/>
      <c r="H64" s="262"/>
      <c r="I64" s="263">
        <f>IF(C63="yes",(F63*H64),0)</f>
        <v>0</v>
      </c>
    </row>
    <row r="65" spans="1:9" ht="14.25">
      <c r="A65" t="s">
        <v>1018</v>
      </c>
      <c r="B65" t="s">
        <v>636</v>
      </c>
      <c r="C65" s="69" t="s">
        <v>290</v>
      </c>
      <c r="F65" s="256"/>
      <c r="H65" s="258"/>
      <c r="I65" s="263">
        <f t="shared" ref="I65:I69" si="24">IF(C65="yes",F65,0)</f>
        <v>0</v>
      </c>
    </row>
    <row r="66" spans="1:9">
      <c r="A66" t="s">
        <v>1019</v>
      </c>
      <c r="B66" s="251" t="s">
        <v>612</v>
      </c>
      <c r="C66" s="389"/>
      <c r="D66" s="390"/>
      <c r="F66" s="258"/>
      <c r="H66" s="262"/>
      <c r="I66" s="263">
        <f t="shared" ref="I66:I70" si="25">IF(C65="yes",(F65*H66),0)</f>
        <v>0</v>
      </c>
    </row>
    <row r="67" spans="1:9" ht="14.25">
      <c r="A67" t="s">
        <v>1020</v>
      </c>
      <c r="B67" t="s">
        <v>810</v>
      </c>
      <c r="C67" s="69" t="s">
        <v>290</v>
      </c>
      <c r="F67" s="256"/>
      <c r="H67" s="258"/>
      <c r="I67" s="263">
        <f t="shared" si="24"/>
        <v>0</v>
      </c>
    </row>
    <row r="68" spans="1:9">
      <c r="A68" t="s">
        <v>1021</v>
      </c>
      <c r="B68" s="251" t="s">
        <v>612</v>
      </c>
      <c r="C68" s="389"/>
      <c r="D68" s="390"/>
      <c r="F68" s="258"/>
      <c r="H68" s="262"/>
      <c r="I68" s="263">
        <f t="shared" si="25"/>
        <v>0</v>
      </c>
    </row>
    <row r="69" spans="1:9" ht="14.25">
      <c r="A69" t="s">
        <v>1022</v>
      </c>
      <c r="B69" t="s">
        <v>811</v>
      </c>
      <c r="C69" s="69" t="s">
        <v>290</v>
      </c>
      <c r="F69" s="256"/>
      <c r="H69" s="258"/>
      <c r="I69" s="263">
        <f t="shared" si="24"/>
        <v>0</v>
      </c>
    </row>
    <row r="70" spans="1:9">
      <c r="A70" t="s">
        <v>1023</v>
      </c>
      <c r="B70" s="251" t="s">
        <v>612</v>
      </c>
      <c r="C70" s="389"/>
      <c r="D70" s="390"/>
      <c r="F70" s="258"/>
      <c r="H70" s="262"/>
      <c r="I70" s="263">
        <f t="shared" si="25"/>
        <v>0</v>
      </c>
    </row>
    <row r="71" spans="1:9" ht="14.25">
      <c r="A71" t="s">
        <v>1024</v>
      </c>
      <c r="B71" t="s">
        <v>831</v>
      </c>
      <c r="C71" s="69" t="s">
        <v>290</v>
      </c>
      <c r="F71" s="256"/>
      <c r="H71" s="258"/>
      <c r="I71" s="263">
        <f t="shared" ref="I71" si="26">IF(C71="yes",F71,0)</f>
        <v>0</v>
      </c>
    </row>
    <row r="72" spans="1:9">
      <c r="A72" t="s">
        <v>1025</v>
      </c>
      <c r="B72" s="251" t="s">
        <v>612</v>
      </c>
      <c r="C72" s="389"/>
      <c r="D72" s="390"/>
      <c r="F72" s="258"/>
      <c r="H72" s="262"/>
      <c r="I72" s="263">
        <f t="shared" ref="I72" si="27">IF(C71="yes",(F71*H72),0)</f>
        <v>0</v>
      </c>
    </row>
    <row r="73" spans="1:9" ht="25.5">
      <c r="A73" t="s">
        <v>1026</v>
      </c>
      <c r="B73" s="234" t="s">
        <v>860</v>
      </c>
      <c r="C73" s="69" t="s">
        <v>290</v>
      </c>
      <c r="F73" s="256"/>
      <c r="H73" s="258"/>
      <c r="I73" s="263">
        <f t="shared" ref="I73" si="28">IF(C73="yes",F73,0)</f>
        <v>0</v>
      </c>
    </row>
    <row r="74" spans="1:9">
      <c r="A74" t="s">
        <v>1027</v>
      </c>
      <c r="B74" s="251" t="s">
        <v>612</v>
      </c>
      <c r="C74" s="389"/>
      <c r="D74" s="390"/>
      <c r="F74" s="258"/>
      <c r="H74" s="262"/>
      <c r="I74" s="263">
        <f t="shared" ref="I74" si="29">IF(C73="yes",(F73*H74),0)</f>
        <v>0</v>
      </c>
    </row>
    <row r="76" spans="1:9">
      <c r="B76" s="250" t="s">
        <v>780</v>
      </c>
      <c r="C76" s="152" t="s">
        <v>334</v>
      </c>
    </row>
    <row r="77" spans="1:9">
      <c r="B77" s="252" t="s">
        <v>784</v>
      </c>
      <c r="C77" s="152"/>
    </row>
    <row r="78" spans="1:9" ht="14.25">
      <c r="A78" t="s">
        <v>1028</v>
      </c>
      <c r="B78" t="s">
        <v>785</v>
      </c>
      <c r="C78" s="69" t="s">
        <v>290</v>
      </c>
      <c r="F78" s="256"/>
      <c r="H78" s="258"/>
      <c r="I78" s="263">
        <f t="shared" ref="I78:I84" si="30">IF(C78="yes",F78,0)</f>
        <v>0</v>
      </c>
    </row>
    <row r="79" spans="1:9">
      <c r="A79" t="s">
        <v>1029</v>
      </c>
      <c r="B79" s="251" t="s">
        <v>612</v>
      </c>
      <c r="C79" s="389"/>
      <c r="D79" s="390"/>
      <c r="F79" s="258"/>
      <c r="H79" s="262"/>
      <c r="I79" s="263">
        <f t="shared" ref="I79:I85" si="31">IF(C78="yes",(F78*H79),0)</f>
        <v>0</v>
      </c>
    </row>
    <row r="80" spans="1:9" ht="14.25">
      <c r="A80" t="s">
        <v>1030</v>
      </c>
      <c r="B80" t="s">
        <v>786</v>
      </c>
      <c r="C80" s="69" t="s">
        <v>290</v>
      </c>
      <c r="F80" s="256"/>
      <c r="H80" s="258"/>
      <c r="I80" s="263">
        <f t="shared" si="30"/>
        <v>0</v>
      </c>
    </row>
    <row r="81" spans="1:9">
      <c r="A81" t="s">
        <v>1031</v>
      </c>
      <c r="B81" s="251" t="s">
        <v>612</v>
      </c>
      <c r="C81" s="389"/>
      <c r="D81" s="390"/>
      <c r="F81" s="258"/>
      <c r="H81" s="262"/>
      <c r="I81" s="263">
        <f t="shared" si="31"/>
        <v>0</v>
      </c>
    </row>
    <row r="82" spans="1:9" ht="14.25">
      <c r="A82" t="s">
        <v>1032</v>
      </c>
      <c r="B82" t="s">
        <v>787</v>
      </c>
      <c r="C82" s="69" t="s">
        <v>290</v>
      </c>
      <c r="F82" s="256"/>
      <c r="H82" s="258"/>
      <c r="I82" s="263">
        <f t="shared" si="30"/>
        <v>0</v>
      </c>
    </row>
    <row r="83" spans="1:9">
      <c r="A83" t="s">
        <v>1272</v>
      </c>
      <c r="B83" s="251" t="s">
        <v>612</v>
      </c>
      <c r="C83" s="389"/>
      <c r="D83" s="390"/>
      <c r="F83" s="258"/>
      <c r="H83" s="262"/>
      <c r="I83" s="263">
        <f t="shared" si="31"/>
        <v>0</v>
      </c>
    </row>
    <row r="84" spans="1:9" ht="14.25">
      <c r="A84" t="s">
        <v>1273</v>
      </c>
      <c r="B84" t="s">
        <v>788</v>
      </c>
      <c r="C84" s="69" t="s">
        <v>290</v>
      </c>
      <c r="F84" s="256"/>
      <c r="H84" s="258"/>
      <c r="I84" s="263">
        <f t="shared" si="30"/>
        <v>0</v>
      </c>
    </row>
    <row r="85" spans="1:9">
      <c r="A85" t="s">
        <v>1274</v>
      </c>
      <c r="B85" s="251" t="s">
        <v>612</v>
      </c>
      <c r="C85" s="389"/>
      <c r="D85" s="390"/>
      <c r="F85" s="258"/>
      <c r="H85" s="262"/>
      <c r="I85" s="263">
        <f t="shared" si="31"/>
        <v>0</v>
      </c>
    </row>
    <row r="87" spans="1:9">
      <c r="I87" s="275">
        <f>SUM(I5:I85)</f>
        <v>0</v>
      </c>
    </row>
  </sheetData>
  <mergeCells count="34">
    <mergeCell ref="C25:D25"/>
    <mergeCell ref="C26:D26"/>
    <mergeCell ref="C27:D27"/>
    <mergeCell ref="C34:D34"/>
    <mergeCell ref="C14:D14"/>
    <mergeCell ref="C20:D20"/>
    <mergeCell ref="C22:D22"/>
    <mergeCell ref="C23:D23"/>
    <mergeCell ref="C24:D24"/>
    <mergeCell ref="C85:D85"/>
    <mergeCell ref="C6:D6"/>
    <mergeCell ref="C8:D8"/>
    <mergeCell ref="C12:D12"/>
    <mergeCell ref="C10:D10"/>
    <mergeCell ref="C66:D66"/>
    <mergeCell ref="C68:D68"/>
    <mergeCell ref="C70:D70"/>
    <mergeCell ref="C28:D28"/>
    <mergeCell ref="C16:D16"/>
    <mergeCell ref="C54:D54"/>
    <mergeCell ref="C56:D56"/>
    <mergeCell ref="C64:D64"/>
    <mergeCell ref="C81:D81"/>
    <mergeCell ref="C79:D79"/>
    <mergeCell ref="C83:D83"/>
    <mergeCell ref="C74:D74"/>
    <mergeCell ref="C39:D39"/>
    <mergeCell ref="C41:D41"/>
    <mergeCell ref="C43:D43"/>
    <mergeCell ref="C48:D48"/>
    <mergeCell ref="C50:D50"/>
    <mergeCell ref="C52:D52"/>
    <mergeCell ref="C72:D72"/>
    <mergeCell ref="C62:D62"/>
  </mergeCell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 Data'!$B$4:$B$5</xm:f>
          </x14:formula1>
          <xm:sqref>C38 C40 C42 C47 C49 C51 C53 C55 C63 C80 C78 C82 C84 C5 C7 C11 C9 C65 C67 C69 C71 C61 C13 C15 C17 C73 C29:C33</xm:sqref>
        </x14:dataValidation>
        <x14:dataValidation type="list" allowBlank="1" showInputMessage="1" showErrorMessage="1">
          <x14:formula1>
            <xm:f>'List Data'!$O$4:$O$6</xm:f>
          </x14:formula1>
          <xm:sqref>F5 F9 F7 F11 F38 F40 F42 F47 F49 F51 F53 F55 F65 F67 F69 F63 F78 F80 F82 F84 F71 F61 F13 F20 F73 F15 F17 F22:F34</xm:sqref>
        </x14:dataValidation>
        <x14:dataValidation type="list" allowBlank="1" showInputMessage="1" showErrorMessage="1">
          <x14:formula1>
            <xm:f>'List Data'!$O$9:$O$11</xm:f>
          </x14:formula1>
          <xm:sqref>H6 H8 H10 H22:H28 H39 H41 H43 H48 H50 H52 H54 H56 H66 H68 H85 H64 H79 H81 H83 H70 H16 H12 H74 H20 H14 H72 H62 H34</xm:sqref>
        </x14:dataValidation>
      </x14:dataValidation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J111"/>
  <sheetViews>
    <sheetView zoomScale="150" zoomScaleNormal="150" zoomScalePageLayoutView="150" workbookViewId="0">
      <selection activeCell="F1" sqref="F1:I1048576"/>
    </sheetView>
  </sheetViews>
  <sheetFormatPr defaultColWidth="11.42578125" defaultRowHeight="12.75"/>
  <cols>
    <col min="2" max="2" width="47.7109375" bestFit="1" customWidth="1"/>
    <col min="3" max="3" width="12.85546875" customWidth="1"/>
    <col min="4" max="4" width="28" customWidth="1"/>
    <col min="5" max="5" width="3.28515625" customWidth="1"/>
    <col min="6" max="6" width="0" hidden="1" customWidth="1"/>
    <col min="7" max="7" width="2.42578125" hidden="1" customWidth="1"/>
    <col min="8" max="9" width="0" hidden="1" customWidth="1"/>
  </cols>
  <sheetData>
    <row r="1" spans="1:10" s="300" customFormat="1" ht="15.75">
      <c r="A1" s="296">
        <f>COUNTA(A4:A200)</f>
        <v>89</v>
      </c>
      <c r="B1" s="297" t="s">
        <v>875</v>
      </c>
      <c r="C1" s="298"/>
      <c r="D1" s="298"/>
      <c r="E1" s="298"/>
      <c r="F1" s="298"/>
      <c r="G1" s="298"/>
      <c r="H1" s="298"/>
      <c r="I1" s="298"/>
      <c r="J1" s="298"/>
    </row>
    <row r="3" spans="1:10" ht="25.5">
      <c r="B3" s="250" t="s">
        <v>611</v>
      </c>
      <c r="C3" s="265" t="s">
        <v>878</v>
      </c>
      <c r="F3" s="257" t="s">
        <v>818</v>
      </c>
      <c r="G3" s="234"/>
      <c r="H3" s="257" t="s">
        <v>819</v>
      </c>
      <c r="I3" s="257" t="s">
        <v>823</v>
      </c>
    </row>
    <row r="4" spans="1:10">
      <c r="B4" s="252" t="s">
        <v>614</v>
      </c>
      <c r="C4" s="152"/>
      <c r="F4" s="255"/>
    </row>
    <row r="5" spans="1:10" ht="14.25">
      <c r="A5" t="s">
        <v>669</v>
      </c>
      <c r="B5" t="s">
        <v>615</v>
      </c>
      <c r="C5" s="69" t="s">
        <v>290</v>
      </c>
      <c r="F5" s="256"/>
      <c r="H5" s="258"/>
      <c r="I5" s="263">
        <f>IF(C5="yes",F5,0)</f>
        <v>0</v>
      </c>
    </row>
    <row r="6" spans="1:10">
      <c r="A6" t="s">
        <v>670</v>
      </c>
      <c r="B6" s="251" t="s">
        <v>612</v>
      </c>
      <c r="C6" s="389"/>
      <c r="D6" s="390"/>
      <c r="F6" s="258"/>
      <c r="H6" s="262"/>
      <c r="I6" s="263">
        <f>IF(C5="yes",(F5*H6),0)</f>
        <v>0</v>
      </c>
    </row>
    <row r="7" spans="1:10" ht="14.25">
      <c r="A7" t="s">
        <v>671</v>
      </c>
      <c r="B7" t="s">
        <v>616</v>
      </c>
      <c r="C7" s="69" t="s">
        <v>290</v>
      </c>
      <c r="F7" s="256"/>
      <c r="H7" s="258"/>
      <c r="I7" s="263">
        <f t="shared" ref="I7" si="0">IF(C7="yes",F7,0)</f>
        <v>0</v>
      </c>
    </row>
    <row r="8" spans="1:10">
      <c r="A8" t="s">
        <v>672</v>
      </c>
      <c r="B8" s="251" t="s">
        <v>612</v>
      </c>
      <c r="C8" s="389"/>
      <c r="D8" s="390"/>
      <c r="F8" s="258"/>
      <c r="H8" s="262"/>
      <c r="I8" s="263">
        <f t="shared" ref="I8" si="1">IF(C7="yes",(F7*H8),0)</f>
        <v>0</v>
      </c>
    </row>
    <row r="9" spans="1:10" ht="14.25">
      <c r="A9" t="s">
        <v>673</v>
      </c>
      <c r="B9" t="s">
        <v>617</v>
      </c>
      <c r="C9" s="69" t="s">
        <v>290</v>
      </c>
      <c r="F9" s="256"/>
      <c r="H9" s="258"/>
      <c r="I9" s="263">
        <f t="shared" ref="I9" si="2">IF(C9="yes",F9,0)</f>
        <v>0</v>
      </c>
    </row>
    <row r="10" spans="1:10">
      <c r="A10" t="s">
        <v>674</v>
      </c>
      <c r="B10" s="251" t="s">
        <v>612</v>
      </c>
      <c r="C10" s="389"/>
      <c r="D10" s="390"/>
      <c r="F10" s="258"/>
      <c r="H10" s="262"/>
      <c r="I10" s="263">
        <f t="shared" ref="I10" si="3">IF(C9="yes",(F9*H10),0)</f>
        <v>0</v>
      </c>
    </row>
    <row r="11" spans="1:10" ht="14.25">
      <c r="A11" t="s">
        <v>675</v>
      </c>
      <c r="B11" t="s">
        <v>618</v>
      </c>
      <c r="C11" s="69" t="s">
        <v>290</v>
      </c>
      <c r="F11" s="256"/>
      <c r="H11" s="258"/>
      <c r="I11" s="263">
        <f t="shared" ref="I11" si="4">IF(C11="yes",F11,0)</f>
        <v>0</v>
      </c>
    </row>
    <row r="12" spans="1:10">
      <c r="A12" t="s">
        <v>676</v>
      </c>
      <c r="B12" s="251" t="s">
        <v>612</v>
      </c>
      <c r="C12" s="389"/>
      <c r="D12" s="390"/>
      <c r="F12" s="258"/>
      <c r="H12" s="262"/>
      <c r="I12" s="263">
        <f t="shared" ref="I12" si="5">IF(C11="yes",(F11*H12),0)</f>
        <v>0</v>
      </c>
    </row>
    <row r="13" spans="1:10" ht="14.25">
      <c r="A13" t="s">
        <v>677</v>
      </c>
      <c r="B13" t="s">
        <v>619</v>
      </c>
      <c r="C13" s="69" t="s">
        <v>290</v>
      </c>
      <c r="F13" s="256"/>
      <c r="H13" s="258"/>
      <c r="I13" s="263">
        <f t="shared" ref="I13" si="6">IF(C13="yes",F13,0)</f>
        <v>0</v>
      </c>
    </row>
    <row r="14" spans="1:10">
      <c r="A14" t="s">
        <v>678</v>
      </c>
      <c r="B14" s="251" t="s">
        <v>612</v>
      </c>
      <c r="C14" s="389"/>
      <c r="D14" s="390"/>
      <c r="F14" s="258"/>
      <c r="H14" s="262"/>
      <c r="I14" s="263">
        <f t="shared" ref="I14" si="7">IF(C13="yes",(F13*H14),0)</f>
        <v>0</v>
      </c>
    </row>
    <row r="15" spans="1:10" ht="14.25">
      <c r="A15" t="s">
        <v>679</v>
      </c>
      <c r="B15" t="s">
        <v>620</v>
      </c>
      <c r="C15" s="69" t="s">
        <v>290</v>
      </c>
      <c r="F15" s="256"/>
      <c r="H15" s="258"/>
      <c r="I15" s="263">
        <f t="shared" ref="I15" si="8">IF(C15="yes",F15,0)</f>
        <v>0</v>
      </c>
    </row>
    <row r="16" spans="1:10">
      <c r="A16" t="s">
        <v>680</v>
      </c>
      <c r="B16" s="251" t="s">
        <v>612</v>
      </c>
      <c r="C16" s="389"/>
      <c r="D16" s="390"/>
      <c r="F16" s="258"/>
      <c r="H16" s="262"/>
      <c r="I16" s="263">
        <f t="shared" ref="I16" si="9">IF(C15="yes",(F15*H16),0)</f>
        <v>0</v>
      </c>
    </row>
    <row r="17" spans="1:9" ht="14.25">
      <c r="A17" t="s">
        <v>681</v>
      </c>
      <c r="B17" t="s">
        <v>621</v>
      </c>
      <c r="C17" s="69" t="s">
        <v>290</v>
      </c>
      <c r="F17" s="256"/>
      <c r="H17" s="258"/>
      <c r="I17" s="263">
        <f t="shared" ref="I17" si="10">IF(C17="yes",F17,0)</f>
        <v>0</v>
      </c>
    </row>
    <row r="18" spans="1:9">
      <c r="A18" t="s">
        <v>682</v>
      </c>
      <c r="B18" s="251" t="s">
        <v>612</v>
      </c>
      <c r="C18" s="389"/>
      <c r="D18" s="390"/>
      <c r="F18" s="258"/>
      <c r="H18" s="262"/>
      <c r="I18" s="263">
        <f t="shared" ref="I18" si="11">IF(C17="yes",(F17*H18),0)</f>
        <v>0</v>
      </c>
    </row>
    <row r="19" spans="1:9" ht="14.25">
      <c r="A19" t="s">
        <v>683</v>
      </c>
      <c r="B19" t="s">
        <v>622</v>
      </c>
      <c r="C19" s="69" t="s">
        <v>290</v>
      </c>
      <c r="F19" s="256"/>
      <c r="H19" s="258"/>
      <c r="I19" s="263">
        <f t="shared" ref="I19" si="12">IF(C19="yes",F19,0)</f>
        <v>0</v>
      </c>
    </row>
    <row r="20" spans="1:9">
      <c r="A20" t="s">
        <v>684</v>
      </c>
      <c r="B20" s="251" t="s">
        <v>612</v>
      </c>
      <c r="C20" s="389"/>
      <c r="D20" s="390"/>
      <c r="F20" s="258"/>
      <c r="H20" s="262"/>
      <c r="I20" s="263">
        <f t="shared" ref="I20" si="13">IF(C19="yes",(F19*H20),0)</f>
        <v>0</v>
      </c>
    </row>
    <row r="21" spans="1:9" ht="14.25">
      <c r="A21" t="s">
        <v>685</v>
      </c>
      <c r="B21" t="s">
        <v>623</v>
      </c>
      <c r="C21" s="69" t="s">
        <v>290</v>
      </c>
      <c r="F21" s="256"/>
      <c r="H21" s="258"/>
      <c r="I21" s="263">
        <f t="shared" ref="I21" si="14">IF(C21="yes",F21,0)</f>
        <v>0</v>
      </c>
    </row>
    <row r="22" spans="1:9">
      <c r="A22" t="s">
        <v>686</v>
      </c>
      <c r="B22" s="251" t="s">
        <v>612</v>
      </c>
      <c r="C22" s="389"/>
      <c r="D22" s="390"/>
      <c r="F22" s="258"/>
      <c r="H22" s="262"/>
      <c r="I22" s="263">
        <f t="shared" ref="I22" si="15">IF(C21="yes",(F21*H22),0)</f>
        <v>0</v>
      </c>
    </row>
    <row r="24" spans="1:9">
      <c r="B24" s="250" t="s">
        <v>613</v>
      </c>
    </row>
    <row r="25" spans="1:9">
      <c r="B25" s="252" t="s">
        <v>614</v>
      </c>
    </row>
    <row r="26" spans="1:9" ht="14.25">
      <c r="A26" t="s">
        <v>687</v>
      </c>
      <c r="B26" t="s">
        <v>624</v>
      </c>
      <c r="C26" s="69" t="s">
        <v>290</v>
      </c>
      <c r="F26" s="256"/>
      <c r="H26" s="258"/>
      <c r="I26" s="263">
        <f t="shared" ref="I26" si="16">IF(C26="yes",F26,0)</f>
        <v>0</v>
      </c>
    </row>
    <row r="27" spans="1:9">
      <c r="A27" t="s">
        <v>688</v>
      </c>
      <c r="B27" s="251" t="s">
        <v>612</v>
      </c>
      <c r="C27" s="389"/>
      <c r="D27" s="390"/>
      <c r="F27" s="258"/>
      <c r="H27" s="262"/>
      <c r="I27" s="263">
        <f t="shared" ref="I27" si="17">IF(C26="yes",(F26*H27),0)</f>
        <v>0</v>
      </c>
    </row>
    <row r="28" spans="1:9" ht="14.25">
      <c r="A28" t="s">
        <v>689</v>
      </c>
      <c r="B28" t="s">
        <v>625</v>
      </c>
      <c r="C28" s="69" t="s">
        <v>290</v>
      </c>
      <c r="F28" s="256"/>
      <c r="H28" s="258"/>
      <c r="I28" s="263">
        <f t="shared" ref="I28" si="18">IF(C28="yes",F28,0)</f>
        <v>0</v>
      </c>
    </row>
    <row r="29" spans="1:9">
      <c r="A29" t="s">
        <v>690</v>
      </c>
      <c r="B29" s="251" t="s">
        <v>612</v>
      </c>
      <c r="C29" s="389"/>
      <c r="D29" s="390"/>
      <c r="F29" s="258"/>
      <c r="H29" s="262"/>
      <c r="I29" s="263">
        <f t="shared" ref="I29" si="19">IF(C28="yes",(F28*H29),0)</f>
        <v>0</v>
      </c>
    </row>
    <row r="30" spans="1:9" ht="14.25">
      <c r="A30" t="s">
        <v>691</v>
      </c>
      <c r="B30" t="s">
        <v>626</v>
      </c>
      <c r="C30" s="69" t="s">
        <v>290</v>
      </c>
      <c r="F30" s="256"/>
      <c r="H30" s="258"/>
      <c r="I30" s="263">
        <f t="shared" ref="I30" si="20">IF(C30="yes",F30,0)</f>
        <v>0</v>
      </c>
    </row>
    <row r="31" spans="1:9">
      <c r="A31" t="s">
        <v>692</v>
      </c>
      <c r="B31" s="251" t="s">
        <v>612</v>
      </c>
      <c r="C31" s="389"/>
      <c r="D31" s="390"/>
      <c r="F31" s="258"/>
      <c r="H31" s="262"/>
      <c r="I31" s="263">
        <f t="shared" ref="I31" si="21">IF(C30="yes",(F30*H31),0)</f>
        <v>0</v>
      </c>
    </row>
    <row r="32" spans="1:9" ht="14.25">
      <c r="A32" t="s">
        <v>693</v>
      </c>
      <c r="B32" t="s">
        <v>627</v>
      </c>
      <c r="C32" s="69" t="s">
        <v>290</v>
      </c>
      <c r="F32" s="256"/>
      <c r="H32" s="258"/>
      <c r="I32" s="263">
        <f t="shared" ref="I32" si="22">IF(C32="yes",F32,0)</f>
        <v>0</v>
      </c>
    </row>
    <row r="33" spans="1:9">
      <c r="A33" t="s">
        <v>694</v>
      </c>
      <c r="B33" s="251" t="s">
        <v>612</v>
      </c>
      <c r="C33" s="389"/>
      <c r="D33" s="390"/>
      <c r="F33" s="258"/>
      <c r="H33" s="262"/>
      <c r="I33" s="263">
        <f t="shared" ref="I33" si="23">IF(C32="yes",(F32*H33),0)</f>
        <v>0</v>
      </c>
    </row>
    <row r="34" spans="1:9" ht="14.25">
      <c r="A34" t="s">
        <v>695</v>
      </c>
      <c r="B34" t="s">
        <v>628</v>
      </c>
      <c r="C34" s="69" t="s">
        <v>290</v>
      </c>
      <c r="F34" s="256"/>
      <c r="H34" s="258"/>
      <c r="I34" s="263">
        <f t="shared" ref="I34" si="24">IF(C34="yes",F34,0)</f>
        <v>0</v>
      </c>
    </row>
    <row r="35" spans="1:9">
      <c r="A35" t="s">
        <v>696</v>
      </c>
      <c r="B35" s="251" t="s">
        <v>612</v>
      </c>
      <c r="C35" s="389"/>
      <c r="D35" s="390"/>
      <c r="F35" s="258"/>
      <c r="H35" s="262"/>
      <c r="I35" s="263">
        <f t="shared" ref="I35" si="25">IF(C34="yes",(F34*H35),0)</f>
        <v>0</v>
      </c>
    </row>
    <row r="36" spans="1:9" ht="14.25">
      <c r="A36" t="s">
        <v>697</v>
      </c>
      <c r="B36" t="s">
        <v>629</v>
      </c>
      <c r="C36" s="69" t="s">
        <v>290</v>
      </c>
      <c r="F36" s="256"/>
      <c r="H36" s="258"/>
      <c r="I36" s="263">
        <f t="shared" ref="I36" si="26">IF(C36="yes",F36,0)</f>
        <v>0</v>
      </c>
    </row>
    <row r="37" spans="1:9">
      <c r="A37" t="s">
        <v>698</v>
      </c>
      <c r="B37" s="251" t="s">
        <v>612</v>
      </c>
      <c r="C37" s="389"/>
      <c r="D37" s="390"/>
      <c r="F37" s="258"/>
      <c r="H37" s="262"/>
      <c r="I37" s="263">
        <f t="shared" ref="I37" si="27">IF(C36="yes",(F36*H37),0)</f>
        <v>0</v>
      </c>
    </row>
    <row r="38" spans="1:9" ht="14.25">
      <c r="A38" t="s">
        <v>699</v>
      </c>
      <c r="B38" t="s">
        <v>630</v>
      </c>
      <c r="C38" s="69" t="s">
        <v>290</v>
      </c>
      <c r="F38" s="256"/>
      <c r="H38" s="258"/>
      <c r="I38" s="263">
        <f t="shared" ref="I38" si="28">IF(C38="yes",F38,0)</f>
        <v>0</v>
      </c>
    </row>
    <row r="39" spans="1:9">
      <c r="A39" t="s">
        <v>700</v>
      </c>
      <c r="B39" s="251" t="s">
        <v>612</v>
      </c>
      <c r="C39" s="389"/>
      <c r="D39" s="390"/>
      <c r="F39" s="258"/>
      <c r="H39" s="262"/>
      <c r="I39" s="263">
        <f t="shared" ref="I39" si="29">IF(C38="yes",(F38*H39),0)</f>
        <v>0</v>
      </c>
    </row>
    <row r="40" spans="1:9" ht="14.25">
      <c r="A40" t="s">
        <v>701</v>
      </c>
      <c r="B40" t="s">
        <v>631</v>
      </c>
      <c r="C40" s="69" t="s">
        <v>290</v>
      </c>
      <c r="F40" s="256"/>
      <c r="H40" s="258"/>
      <c r="I40" s="263">
        <f t="shared" ref="I40" si="30">IF(C40="yes",F40,0)</f>
        <v>0</v>
      </c>
    </row>
    <row r="41" spans="1:9">
      <c r="A41" t="s">
        <v>702</v>
      </c>
      <c r="B41" s="251" t="s">
        <v>612</v>
      </c>
      <c r="C41" s="389"/>
      <c r="D41" s="390"/>
      <c r="F41" s="258"/>
      <c r="H41" s="262"/>
      <c r="I41" s="263">
        <f t="shared" ref="I41" si="31">IF(C40="yes",(F40*H41),0)</f>
        <v>0</v>
      </c>
    </row>
    <row r="43" spans="1:9">
      <c r="B43" s="250" t="s">
        <v>632</v>
      </c>
    </row>
    <row r="44" spans="1:9">
      <c r="B44" s="252" t="s">
        <v>614</v>
      </c>
    </row>
    <row r="45" spans="1:9" ht="14.25">
      <c r="A45" t="s">
        <v>703</v>
      </c>
      <c r="B45" t="s">
        <v>633</v>
      </c>
      <c r="C45" s="69" t="s">
        <v>290</v>
      </c>
      <c r="F45" s="256"/>
      <c r="H45" s="258"/>
      <c r="I45" s="263">
        <f t="shared" ref="I45" si="32">IF(C45="yes",F45,0)</f>
        <v>0</v>
      </c>
    </row>
    <row r="46" spans="1:9">
      <c r="A46" t="s">
        <v>704</v>
      </c>
      <c r="B46" s="251" t="s">
        <v>612</v>
      </c>
      <c r="C46" s="253"/>
      <c r="D46" s="254"/>
      <c r="F46" s="258"/>
      <c r="H46" s="262"/>
      <c r="I46" s="263">
        <f t="shared" ref="I46" si="33">IF(C45="yes",(F45*H46),0)</f>
        <v>0</v>
      </c>
    </row>
    <row r="47" spans="1:9" ht="14.25">
      <c r="A47" t="s">
        <v>705</v>
      </c>
      <c r="B47" t="s">
        <v>634</v>
      </c>
      <c r="C47" s="69" t="s">
        <v>290</v>
      </c>
      <c r="F47" s="256"/>
      <c r="H47" s="258"/>
      <c r="I47" s="263">
        <f t="shared" ref="I47" si="34">IF(C47="yes",F47,0)</f>
        <v>0</v>
      </c>
    </row>
    <row r="48" spans="1:9">
      <c r="A48" t="s">
        <v>706</v>
      </c>
      <c r="B48" s="251" t="s">
        <v>612</v>
      </c>
      <c r="C48" s="389"/>
      <c r="D48" s="390"/>
      <c r="F48" s="258"/>
      <c r="H48" s="262"/>
      <c r="I48" s="263">
        <f t="shared" ref="I48" si="35">IF(C47="yes",(F47*H48),0)</f>
        <v>0</v>
      </c>
    </row>
    <row r="49" spans="1:9" ht="14.25">
      <c r="A49" t="s">
        <v>707</v>
      </c>
      <c r="B49" t="s">
        <v>635</v>
      </c>
      <c r="C49" s="69" t="s">
        <v>290</v>
      </c>
      <c r="F49" s="256"/>
      <c r="H49" s="258"/>
      <c r="I49" s="263">
        <f t="shared" ref="I49" si="36">IF(C49="yes",F49,0)</f>
        <v>0</v>
      </c>
    </row>
    <row r="50" spans="1:9">
      <c r="A50" t="s">
        <v>708</v>
      </c>
      <c r="B50" s="251" t="s">
        <v>612</v>
      </c>
      <c r="C50" s="389"/>
      <c r="D50" s="390"/>
      <c r="F50" s="258"/>
      <c r="H50" s="262"/>
      <c r="I50" s="263">
        <f t="shared" ref="I50" si="37">IF(C49="yes",(F49*H50),0)</f>
        <v>0</v>
      </c>
    </row>
    <row r="51" spans="1:9" ht="14.25">
      <c r="A51" t="s">
        <v>709</v>
      </c>
      <c r="B51" t="s">
        <v>636</v>
      </c>
      <c r="C51" s="69" t="s">
        <v>290</v>
      </c>
      <c r="F51" s="256"/>
      <c r="H51" s="258"/>
      <c r="I51" s="263">
        <f t="shared" ref="I51" si="38">IF(C51="yes",F51,0)</f>
        <v>0</v>
      </c>
    </row>
    <row r="52" spans="1:9">
      <c r="A52" t="s">
        <v>710</v>
      </c>
      <c r="B52" s="251" t="s">
        <v>612</v>
      </c>
      <c r="C52" s="389"/>
      <c r="D52" s="390"/>
      <c r="F52" s="258"/>
      <c r="H52" s="262"/>
      <c r="I52" s="263">
        <f t="shared" ref="I52" si="39">IF(C51="yes",(F51*H52),0)</f>
        <v>0</v>
      </c>
    </row>
    <row r="53" spans="1:9" ht="14.25">
      <c r="A53" t="s">
        <v>711</v>
      </c>
      <c r="B53" t="s">
        <v>637</v>
      </c>
      <c r="C53" s="69" t="s">
        <v>290</v>
      </c>
      <c r="F53" s="256"/>
      <c r="H53" s="258"/>
      <c r="I53" s="263">
        <f t="shared" ref="I53" si="40">IF(C53="yes",F53,0)</f>
        <v>0</v>
      </c>
    </row>
    <row r="54" spans="1:9">
      <c r="A54" t="s">
        <v>712</v>
      </c>
      <c r="B54" s="251" t="s">
        <v>612</v>
      </c>
      <c r="C54" s="389"/>
      <c r="D54" s="390"/>
      <c r="F54" s="258"/>
      <c r="H54" s="262"/>
      <c r="I54" s="263">
        <f t="shared" ref="I54" si="41">IF(C53="yes",(F53*H54),0)</f>
        <v>0</v>
      </c>
    </row>
    <row r="55" spans="1:9" ht="14.25">
      <c r="A55" t="s">
        <v>713</v>
      </c>
      <c r="B55" t="s">
        <v>638</v>
      </c>
      <c r="C55" s="69" t="s">
        <v>290</v>
      </c>
      <c r="F55" s="256"/>
      <c r="H55" s="258"/>
      <c r="I55" s="263">
        <f t="shared" ref="I55" si="42">IF(C55="yes",F55,0)</f>
        <v>0</v>
      </c>
    </row>
    <row r="56" spans="1:9">
      <c r="A56" t="s">
        <v>714</v>
      </c>
      <c r="B56" s="251" t="s">
        <v>612</v>
      </c>
      <c r="C56" s="389"/>
      <c r="D56" s="390"/>
      <c r="F56" s="258"/>
      <c r="H56" s="262"/>
      <c r="I56" s="263">
        <f t="shared" ref="I56" si="43">IF(C55="yes",(F55*H56),0)</f>
        <v>0</v>
      </c>
    </row>
    <row r="57" spans="1:9" ht="14.25">
      <c r="A57" t="s">
        <v>715</v>
      </c>
      <c r="B57" t="s">
        <v>639</v>
      </c>
      <c r="C57" s="69" t="s">
        <v>290</v>
      </c>
      <c r="F57" s="256"/>
      <c r="H57" s="258"/>
      <c r="I57" s="263">
        <f t="shared" ref="I57" si="44">IF(C57="yes",F57,0)</f>
        <v>0</v>
      </c>
    </row>
    <row r="58" spans="1:9">
      <c r="A58" t="s">
        <v>716</v>
      </c>
      <c r="B58" s="251" t="s">
        <v>612</v>
      </c>
      <c r="C58" s="389"/>
      <c r="D58" s="390"/>
      <c r="F58" s="258"/>
      <c r="H58" s="262"/>
      <c r="I58" s="263">
        <f t="shared" ref="I58" si="45">IF(C57="yes",(F57*H58),0)</f>
        <v>0</v>
      </c>
    </row>
    <row r="60" spans="1:9">
      <c r="B60" s="250" t="s">
        <v>640</v>
      </c>
    </row>
    <row r="61" spans="1:9">
      <c r="B61" s="252" t="s">
        <v>614</v>
      </c>
    </row>
    <row r="62" spans="1:9" ht="14.25">
      <c r="A62" t="s">
        <v>717</v>
      </c>
      <c r="B62" t="s">
        <v>641</v>
      </c>
      <c r="C62" s="69" t="s">
        <v>290</v>
      </c>
      <c r="F62" s="256"/>
      <c r="H62" s="258"/>
      <c r="I62" s="263">
        <f t="shared" ref="I62" si="46">IF(C62="yes",F62,0)</f>
        <v>0</v>
      </c>
    </row>
    <row r="63" spans="1:9">
      <c r="A63" t="s">
        <v>718</v>
      </c>
      <c r="B63" s="251" t="s">
        <v>612</v>
      </c>
      <c r="C63" s="253"/>
      <c r="D63" s="254"/>
      <c r="F63" s="258"/>
      <c r="H63" s="262"/>
      <c r="I63" s="263">
        <f t="shared" ref="I63" si="47">IF(C62="yes",(F62*H63),0)</f>
        <v>0</v>
      </c>
    </row>
    <row r="64" spans="1:9" ht="14.25">
      <c r="A64" t="s">
        <v>719</v>
      </c>
      <c r="B64" t="s">
        <v>642</v>
      </c>
      <c r="C64" s="69" t="s">
        <v>290</v>
      </c>
      <c r="F64" s="256"/>
      <c r="H64" s="258"/>
      <c r="I64" s="263">
        <f t="shared" ref="I64" si="48">IF(C64="yes",F64,0)</f>
        <v>0</v>
      </c>
    </row>
    <row r="65" spans="1:9">
      <c r="A65" t="s">
        <v>720</v>
      </c>
      <c r="B65" s="251" t="s">
        <v>612</v>
      </c>
      <c r="C65" s="253"/>
      <c r="D65" s="254"/>
      <c r="F65" s="258"/>
      <c r="H65" s="262"/>
      <c r="I65" s="263">
        <f t="shared" ref="I65" si="49">IF(C64="yes",(F64*H65),0)</f>
        <v>0</v>
      </c>
    </row>
    <row r="66" spans="1:9" ht="14.25">
      <c r="A66" t="s">
        <v>721</v>
      </c>
      <c r="B66" t="s">
        <v>643</v>
      </c>
      <c r="C66" s="69" t="s">
        <v>290</v>
      </c>
      <c r="F66" s="256"/>
      <c r="H66" s="258"/>
      <c r="I66" s="263">
        <f t="shared" ref="I66" si="50">IF(C66="yes",F66,0)</f>
        <v>0</v>
      </c>
    </row>
    <row r="67" spans="1:9">
      <c r="A67" t="s">
        <v>722</v>
      </c>
      <c r="B67" s="251" t="s">
        <v>612</v>
      </c>
      <c r="C67" s="253"/>
      <c r="D67" s="254"/>
      <c r="F67" s="258"/>
      <c r="H67" s="262"/>
      <c r="I67" s="263">
        <f t="shared" ref="I67" si="51">IF(C66="yes",(F66*H67),0)</f>
        <v>0</v>
      </c>
    </row>
    <row r="68" spans="1:9" ht="14.25">
      <c r="A68" t="s">
        <v>723</v>
      </c>
      <c r="B68" t="s">
        <v>644</v>
      </c>
      <c r="C68" s="69" t="s">
        <v>290</v>
      </c>
      <c r="F68" s="256"/>
      <c r="H68" s="258"/>
      <c r="I68" s="263">
        <f t="shared" ref="I68" si="52">IF(C68="yes",F68,0)</f>
        <v>0</v>
      </c>
    </row>
    <row r="69" spans="1:9">
      <c r="A69" t="s">
        <v>724</v>
      </c>
      <c r="B69" s="251" t="s">
        <v>612</v>
      </c>
      <c r="C69" s="253"/>
      <c r="D69" s="254"/>
      <c r="F69" s="258"/>
      <c r="H69" s="262"/>
      <c r="I69" s="263">
        <f t="shared" ref="I69" si="53">IF(C68="yes",(F68*H69),0)</f>
        <v>0</v>
      </c>
    </row>
    <row r="70" spans="1:9" ht="14.25">
      <c r="A70" t="s">
        <v>725</v>
      </c>
      <c r="B70" t="s">
        <v>645</v>
      </c>
      <c r="C70" s="69" t="s">
        <v>290</v>
      </c>
      <c r="F70" s="256"/>
      <c r="H70" s="258"/>
      <c r="I70" s="263">
        <f t="shared" ref="I70" si="54">IF(C70="yes",F70,0)</f>
        <v>0</v>
      </c>
    </row>
    <row r="71" spans="1:9">
      <c r="A71" t="s">
        <v>726</v>
      </c>
      <c r="B71" s="251" t="s">
        <v>612</v>
      </c>
      <c r="C71" s="253"/>
      <c r="D71" s="254"/>
      <c r="F71" s="258"/>
      <c r="H71" s="262"/>
      <c r="I71" s="263">
        <f t="shared" ref="I71" si="55">IF(C70="yes",(F70*H71),0)</f>
        <v>0</v>
      </c>
    </row>
    <row r="72" spans="1:9" ht="14.25">
      <c r="A72" t="s">
        <v>727</v>
      </c>
      <c r="B72" t="s">
        <v>646</v>
      </c>
      <c r="C72" s="69" t="s">
        <v>290</v>
      </c>
      <c r="F72" s="256"/>
      <c r="H72" s="258"/>
      <c r="I72" s="263">
        <f t="shared" ref="I72" si="56">IF(C72="yes",F72,0)</f>
        <v>0</v>
      </c>
    </row>
    <row r="73" spans="1:9">
      <c r="A73" t="s">
        <v>728</v>
      </c>
      <c r="B73" s="251" t="s">
        <v>612</v>
      </c>
      <c r="C73" s="253"/>
      <c r="D73" s="254"/>
      <c r="F73" s="258"/>
      <c r="H73" s="262"/>
      <c r="I73" s="263">
        <f t="shared" ref="I73" si="57">IF(C72="yes",(F72*H73),0)</f>
        <v>0</v>
      </c>
    </row>
    <row r="74" spans="1:9" ht="14.25">
      <c r="A74" t="s">
        <v>729</v>
      </c>
      <c r="B74" t="s">
        <v>647</v>
      </c>
      <c r="C74" s="69" t="s">
        <v>290</v>
      </c>
      <c r="F74" s="256"/>
      <c r="H74" s="258"/>
      <c r="I74" s="263">
        <f t="shared" ref="I74" si="58">IF(C74="yes",F74,0)</f>
        <v>0</v>
      </c>
    </row>
    <row r="75" spans="1:9">
      <c r="A75" t="s">
        <v>730</v>
      </c>
      <c r="B75" s="251" t="s">
        <v>612</v>
      </c>
      <c r="C75" s="253"/>
      <c r="D75" s="254"/>
      <c r="F75" s="258"/>
      <c r="H75" s="262"/>
      <c r="I75" s="263">
        <f t="shared" ref="I75" si="59">IF(C74="yes",(F74*H75),0)</f>
        <v>0</v>
      </c>
    </row>
    <row r="76" spans="1:9" ht="14.25">
      <c r="A76" t="s">
        <v>731</v>
      </c>
      <c r="B76" t="s">
        <v>648</v>
      </c>
      <c r="C76" s="69" t="s">
        <v>290</v>
      </c>
      <c r="F76" s="256"/>
      <c r="H76" s="258"/>
      <c r="I76" s="263">
        <f t="shared" ref="I76" si="60">IF(C76="yes",F76,0)</f>
        <v>0</v>
      </c>
    </row>
    <row r="77" spans="1:9">
      <c r="A77" t="s">
        <v>732</v>
      </c>
      <c r="B77" s="251" t="s">
        <v>612</v>
      </c>
      <c r="C77" s="253"/>
      <c r="D77" s="254"/>
      <c r="F77" s="258"/>
      <c r="H77" s="262"/>
      <c r="I77" s="263">
        <f t="shared" ref="I77" si="61">IF(C76="yes",(F76*H77),0)</f>
        <v>0</v>
      </c>
    </row>
    <row r="78" spans="1:9" ht="14.25">
      <c r="A78" t="s">
        <v>733</v>
      </c>
      <c r="B78" t="s">
        <v>649</v>
      </c>
      <c r="C78" s="69" t="s">
        <v>290</v>
      </c>
      <c r="F78" s="256"/>
      <c r="H78" s="258"/>
      <c r="I78" s="263">
        <f t="shared" ref="I78" si="62">IF(C78="yes",F78,0)</f>
        <v>0</v>
      </c>
    </row>
    <row r="79" spans="1:9">
      <c r="A79" t="s">
        <v>734</v>
      </c>
      <c r="B79" s="251" t="s">
        <v>612</v>
      </c>
      <c r="C79" s="253"/>
      <c r="D79" s="254"/>
      <c r="F79" s="258"/>
      <c r="H79" s="262"/>
      <c r="I79" s="263">
        <f t="shared" ref="I79" si="63">IF(C78="yes",(F78*H79),0)</f>
        <v>0</v>
      </c>
    </row>
    <row r="80" spans="1:9" ht="14.25">
      <c r="A80" t="s">
        <v>735</v>
      </c>
      <c r="B80" t="s">
        <v>650</v>
      </c>
      <c r="C80" s="69" t="s">
        <v>290</v>
      </c>
      <c r="F80" s="256"/>
      <c r="H80" s="258"/>
      <c r="I80" s="263">
        <f t="shared" ref="I80" si="64">IF(C80="yes",F80,0)</f>
        <v>0</v>
      </c>
    </row>
    <row r="81" spans="1:9">
      <c r="A81" t="s">
        <v>736</v>
      </c>
      <c r="B81" s="251" t="s">
        <v>612</v>
      </c>
      <c r="C81" s="253"/>
      <c r="D81" s="254"/>
      <c r="F81" s="258"/>
      <c r="H81" s="262"/>
      <c r="I81" s="263">
        <f t="shared" ref="I81" si="65">IF(C80="yes",(F80*H81),0)</f>
        <v>0</v>
      </c>
    </row>
    <row r="82" spans="1:9" ht="14.25">
      <c r="A82" t="s">
        <v>737</v>
      </c>
      <c r="B82" t="s">
        <v>651</v>
      </c>
      <c r="C82" s="69" t="s">
        <v>290</v>
      </c>
      <c r="F82" s="256"/>
      <c r="H82" s="258"/>
      <c r="I82" s="263">
        <f t="shared" ref="I82" si="66">IF(C82="yes",F82,0)</f>
        <v>0</v>
      </c>
    </row>
    <row r="83" spans="1:9">
      <c r="B83" s="251" t="s">
        <v>612</v>
      </c>
      <c r="C83" s="253"/>
      <c r="D83" s="254"/>
      <c r="F83" s="258"/>
      <c r="H83" s="262"/>
      <c r="I83" s="263">
        <f t="shared" ref="I83" si="67">IF(C82="yes",(F82*H83),0)</f>
        <v>0</v>
      </c>
    </row>
    <row r="85" spans="1:9">
      <c r="B85" s="250" t="s">
        <v>652</v>
      </c>
    </row>
    <row r="86" spans="1:9">
      <c r="B86" s="252" t="s">
        <v>614</v>
      </c>
    </row>
    <row r="87" spans="1:9" ht="14.25">
      <c r="A87" t="s">
        <v>738</v>
      </c>
      <c r="B87" t="s">
        <v>653</v>
      </c>
      <c r="C87" s="69" t="s">
        <v>290</v>
      </c>
      <c r="F87" s="256"/>
      <c r="H87" s="258"/>
      <c r="I87" s="263">
        <f t="shared" ref="I87" si="68">IF(C87="yes",F87,0)</f>
        <v>0</v>
      </c>
    </row>
    <row r="88" spans="1:9">
      <c r="A88" t="s">
        <v>739</v>
      </c>
      <c r="B88" s="251" t="s">
        <v>612</v>
      </c>
      <c r="C88" s="253"/>
      <c r="D88" s="254"/>
      <c r="F88" s="258"/>
      <c r="H88" s="262"/>
      <c r="I88" s="263">
        <f t="shared" ref="I88" si="69">IF(C87="yes",(F87*H88),0)</f>
        <v>0</v>
      </c>
    </row>
    <row r="89" spans="1:9" ht="14.25">
      <c r="A89" t="s">
        <v>740</v>
      </c>
      <c r="B89" t="s">
        <v>654</v>
      </c>
      <c r="C89" s="69" t="s">
        <v>290</v>
      </c>
      <c r="F89" s="256"/>
      <c r="H89" s="258"/>
      <c r="I89" s="263">
        <f t="shared" ref="I89" si="70">IF(C89="yes",F89,0)</f>
        <v>0</v>
      </c>
    </row>
    <row r="90" spans="1:9">
      <c r="A90" t="s">
        <v>741</v>
      </c>
      <c r="B90" s="251" t="s">
        <v>612</v>
      </c>
      <c r="C90" s="253"/>
      <c r="D90" s="254"/>
      <c r="F90" s="258"/>
      <c r="H90" s="262"/>
      <c r="I90" s="263">
        <f t="shared" ref="I90" si="71">IF(C89="yes",(F89*H90),0)</f>
        <v>0</v>
      </c>
    </row>
    <row r="91" spans="1:9" ht="14.25">
      <c r="A91" t="s">
        <v>742</v>
      </c>
      <c r="B91" t="s">
        <v>655</v>
      </c>
      <c r="C91" s="69" t="s">
        <v>290</v>
      </c>
      <c r="F91" s="256"/>
      <c r="H91" s="258"/>
      <c r="I91" s="263">
        <f t="shared" ref="I91" si="72">IF(C91="yes",F91,0)</f>
        <v>0</v>
      </c>
    </row>
    <row r="92" spans="1:9">
      <c r="A92" t="s">
        <v>743</v>
      </c>
      <c r="B92" s="251" t="s">
        <v>612</v>
      </c>
      <c r="C92" s="253"/>
      <c r="D92" s="254"/>
      <c r="F92" s="258"/>
      <c r="H92" s="262"/>
      <c r="I92" s="263">
        <f t="shared" ref="I92" si="73">IF(C91="yes",(F91*H92),0)</f>
        <v>0</v>
      </c>
    </row>
    <row r="93" spans="1:9" ht="14.25">
      <c r="A93" t="s">
        <v>744</v>
      </c>
      <c r="B93" t="s">
        <v>656</v>
      </c>
      <c r="C93" s="69" t="s">
        <v>290</v>
      </c>
      <c r="F93" s="256"/>
      <c r="H93" s="258"/>
      <c r="I93" s="263">
        <f t="shared" ref="I93" si="74">IF(C93="yes",F93,0)</f>
        <v>0</v>
      </c>
    </row>
    <row r="94" spans="1:9">
      <c r="A94" t="s">
        <v>745</v>
      </c>
      <c r="B94" s="251" t="s">
        <v>612</v>
      </c>
      <c r="C94" s="253"/>
      <c r="D94" s="254"/>
      <c r="F94" s="258"/>
      <c r="H94" s="262"/>
      <c r="I94" s="263">
        <f t="shared" ref="I94" si="75">IF(C93="yes",(F93*H94),0)</f>
        <v>0</v>
      </c>
    </row>
    <row r="95" spans="1:9" ht="14.25">
      <c r="A95" t="s">
        <v>746</v>
      </c>
      <c r="B95" t="s">
        <v>657</v>
      </c>
      <c r="C95" s="69" t="s">
        <v>290</v>
      </c>
      <c r="F95" s="256"/>
      <c r="H95" s="258"/>
      <c r="I95" s="263">
        <f t="shared" ref="I95" si="76">IF(C95="yes",F95,0)</f>
        <v>0</v>
      </c>
    </row>
    <row r="96" spans="1:9">
      <c r="A96" t="s">
        <v>747</v>
      </c>
      <c r="B96" s="251" t="s">
        <v>612</v>
      </c>
      <c r="C96" s="253"/>
      <c r="D96" s="254"/>
      <c r="F96" s="258"/>
      <c r="H96" s="262"/>
      <c r="I96" s="263">
        <f t="shared" ref="I96" si="77">IF(C95="yes",(F95*H96),0)</f>
        <v>0</v>
      </c>
    </row>
    <row r="98" spans="1:10">
      <c r="B98" s="250" t="s">
        <v>663</v>
      </c>
    </row>
    <row r="99" spans="1:10">
      <c r="B99" s="252" t="s">
        <v>614</v>
      </c>
    </row>
    <row r="100" spans="1:10" ht="14.25">
      <c r="A100" t="s">
        <v>748</v>
      </c>
      <c r="B100" t="s">
        <v>668</v>
      </c>
      <c r="C100" s="69" t="s">
        <v>290</v>
      </c>
      <c r="F100" s="256"/>
      <c r="H100" s="258"/>
      <c r="I100" s="263">
        <f t="shared" ref="I100" si="78">IF(C100="yes",F100,0)</f>
        <v>0</v>
      </c>
    </row>
    <row r="101" spans="1:10">
      <c r="A101" t="s">
        <v>749</v>
      </c>
      <c r="B101" s="251" t="s">
        <v>612</v>
      </c>
      <c r="C101" s="253"/>
      <c r="D101" s="254"/>
      <c r="F101" s="258"/>
      <c r="H101" s="262"/>
      <c r="I101" s="263">
        <f t="shared" ref="I101" si="79">IF(C100="yes",(F100*H101),0)</f>
        <v>0</v>
      </c>
    </row>
    <row r="102" spans="1:10" ht="14.25">
      <c r="A102" t="s">
        <v>750</v>
      </c>
      <c r="B102" t="s">
        <v>664</v>
      </c>
      <c r="C102" s="69" t="s">
        <v>290</v>
      </c>
      <c r="F102" s="256"/>
      <c r="H102" s="258"/>
      <c r="I102" s="263">
        <f t="shared" ref="I102" si="80">IF(C102="yes",F102,0)</f>
        <v>0</v>
      </c>
    </row>
    <row r="103" spans="1:10">
      <c r="A103" t="s">
        <v>751</v>
      </c>
      <c r="B103" s="251" t="s">
        <v>612</v>
      </c>
      <c r="C103" s="253"/>
      <c r="D103" s="254"/>
      <c r="F103" s="258"/>
      <c r="H103" s="262"/>
      <c r="I103" s="263">
        <f t="shared" ref="I103" si="81">IF(C102="yes",(F102*H103),0)</f>
        <v>0</v>
      </c>
    </row>
    <row r="104" spans="1:10" ht="14.25">
      <c r="A104" t="s">
        <v>752</v>
      </c>
      <c r="B104" t="s">
        <v>665</v>
      </c>
      <c r="C104" s="69" t="s">
        <v>290</v>
      </c>
      <c r="F104" s="256"/>
      <c r="H104" s="258"/>
      <c r="I104" s="263">
        <f t="shared" ref="I104" si="82">IF(C104="yes",F104,0)</f>
        <v>0</v>
      </c>
    </row>
    <row r="105" spans="1:10">
      <c r="A105" t="s">
        <v>753</v>
      </c>
      <c r="B105" s="251" t="s">
        <v>612</v>
      </c>
      <c r="C105" s="253"/>
      <c r="D105" s="254"/>
      <c r="F105" s="258"/>
      <c r="H105" s="262"/>
      <c r="I105" s="263">
        <f t="shared" ref="I105" si="83">IF(C104="yes",(F104*H105),0)</f>
        <v>0</v>
      </c>
    </row>
    <row r="106" spans="1:10" ht="14.25">
      <c r="A106" t="s">
        <v>754</v>
      </c>
      <c r="B106" t="s">
        <v>666</v>
      </c>
      <c r="C106" s="69" t="s">
        <v>290</v>
      </c>
      <c r="F106" s="256"/>
      <c r="H106" s="258"/>
      <c r="I106" s="263">
        <f t="shared" ref="I106" si="84">IF(C106="yes",F106,0)</f>
        <v>0</v>
      </c>
    </row>
    <row r="107" spans="1:10">
      <c r="A107" t="s">
        <v>755</v>
      </c>
      <c r="B107" s="251" t="s">
        <v>612</v>
      </c>
      <c r="C107" s="253"/>
      <c r="D107" s="254"/>
      <c r="F107" s="258"/>
      <c r="H107" s="262"/>
      <c r="I107" s="263">
        <f t="shared" ref="I107" si="85">IF(C106="yes",(F106*H107),0)</f>
        <v>0</v>
      </c>
    </row>
    <row r="108" spans="1:10" ht="14.25">
      <c r="A108" t="s">
        <v>756</v>
      </c>
      <c r="B108" t="s">
        <v>667</v>
      </c>
      <c r="C108" s="69" t="s">
        <v>290</v>
      </c>
      <c r="F108" s="256"/>
      <c r="H108" s="258"/>
      <c r="I108" s="263">
        <f t="shared" ref="I108" si="86">IF(C108="yes",F108,0)</f>
        <v>0</v>
      </c>
    </row>
    <row r="109" spans="1:10">
      <c r="A109" t="s">
        <v>757</v>
      </c>
      <c r="B109" s="251" t="s">
        <v>612</v>
      </c>
      <c r="C109" s="253"/>
      <c r="D109" s="254"/>
      <c r="F109" s="258"/>
      <c r="H109" s="262"/>
      <c r="I109" s="263">
        <f t="shared" ref="I109" si="87">IF(C108="yes",(F108*H109),0)</f>
        <v>0</v>
      </c>
    </row>
    <row r="111" spans="1:10">
      <c r="I111" s="275">
        <f>SUM(I5:I109)</f>
        <v>0</v>
      </c>
      <c r="J111" t="s">
        <v>1266</v>
      </c>
    </row>
  </sheetData>
  <mergeCells count="23">
    <mergeCell ref="C58:D58"/>
    <mergeCell ref="C33:D33"/>
    <mergeCell ref="C35:D35"/>
    <mergeCell ref="C37:D37"/>
    <mergeCell ref="C39:D39"/>
    <mergeCell ref="C41:D41"/>
    <mergeCell ref="C48:D48"/>
    <mergeCell ref="C50:D50"/>
    <mergeCell ref="C52:D52"/>
    <mergeCell ref="C54:D54"/>
    <mergeCell ref="C56:D56"/>
    <mergeCell ref="C31:D31"/>
    <mergeCell ref="C6:D6"/>
    <mergeCell ref="C8:D8"/>
    <mergeCell ref="C10:D10"/>
    <mergeCell ref="C12:D12"/>
    <mergeCell ref="C14:D14"/>
    <mergeCell ref="C16:D16"/>
    <mergeCell ref="C18:D18"/>
    <mergeCell ref="C20:D20"/>
    <mergeCell ref="C22:D22"/>
    <mergeCell ref="C27:D27"/>
    <mergeCell ref="C29:D29"/>
  </mergeCell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'List Data'!$B$4:$B$5</xm:f>
          </x14:formula1>
          <xm:sqref>C5 C7 C9 C11 C13 C15 C17 C19 C21 C26 C28 C30 C32 C34 C36 C38 C40 C57 C47 C49 C51 C53 C55 C45 C62 C64 C66 C68 C70 C72 C74 C76 C78 C80 C82 C87 C89 C91 C93 C95 C100 C102 C104 C106 C108</xm:sqref>
        </x14:dataValidation>
        <x14:dataValidation type="list" allowBlank="1" showInputMessage="1" showErrorMessage="1">
          <x14:formula1>
            <xm:f>'List Data'!$O$4:$O$6</xm:f>
          </x14:formula1>
          <xm:sqref>F5 F7 F9 F11 F13 F15 F17 F19 F21 F26 F28 F30 F32 F34 F36 F38 F40 F45 F47 F49 F51 F53 F55 F57 F62 F64 F66 F68 F70 F72 F74 F76 F78 F80 F82 F87 F89 F91 F93 F95 F100 F102 F104 F106 F108</xm:sqref>
        </x14:dataValidation>
        <x14:dataValidation type="list" allowBlank="1" showInputMessage="1" showErrorMessage="1">
          <x14:formula1>
            <xm:f>'List Data'!$O$9:$O$11</xm:f>
          </x14:formula1>
          <xm:sqref>H6 H8 H10 H12 H14 H16 H18 H20 H22 H27 H29 H31 H33 H35 H37 H39 H41 H46 H48 H50 H52 H54 H56 H58 H63 H65 H67 H69 H71 H73 H75 H77 H79 H81 H83 H88 H90 H92 H94 H96 H101 H103 H105 H107 H109</xm:sqref>
        </x14:dataValidation>
      </x14:dataValidation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S55"/>
  <sheetViews>
    <sheetView zoomScale="125" zoomScaleNormal="125" zoomScalePageLayoutView="125" workbookViewId="0">
      <selection activeCell="C58" sqref="C58"/>
    </sheetView>
  </sheetViews>
  <sheetFormatPr defaultColWidth="11.42578125" defaultRowHeight="12.75"/>
  <cols>
    <col min="1" max="1" width="11.42578125" style="87"/>
    <col min="2" max="2" width="53.28515625" style="57" customWidth="1"/>
    <col min="3" max="5" width="22.140625" style="57" customWidth="1"/>
    <col min="6" max="6" width="12" style="57" customWidth="1"/>
    <col min="7" max="7" width="15.7109375" style="57" customWidth="1"/>
    <col min="8" max="16384" width="11.42578125" style="57"/>
  </cols>
  <sheetData>
    <row r="1" spans="1:19" s="305" customFormat="1" ht="15.75">
      <c r="A1" s="296">
        <f>COUNTA(A4:A200)</f>
        <v>44</v>
      </c>
      <c r="B1" s="301" t="s">
        <v>874</v>
      </c>
      <c r="C1" s="302" t="str">
        <f>'1. Core'!C4</f>
        <v>TBD</v>
      </c>
      <c r="D1" s="303" t="str">
        <f>'1. Core'!C9</f>
        <v>TBD</v>
      </c>
      <c r="E1" s="304"/>
    </row>
    <row r="2" spans="1:19">
      <c r="B2" s="66"/>
      <c r="C2" s="66"/>
      <c r="D2" s="77"/>
      <c r="E2" s="77"/>
      <c r="F2" s="66"/>
      <c r="G2" s="66"/>
      <c r="H2" s="66"/>
      <c r="I2" s="66"/>
      <c r="J2" s="66"/>
      <c r="K2" s="66"/>
      <c r="L2" s="66"/>
      <c r="M2" s="66"/>
      <c r="N2" s="66"/>
      <c r="O2" s="66"/>
      <c r="P2" s="66"/>
      <c r="Q2" s="66"/>
      <c r="R2" s="66"/>
      <c r="S2" s="66"/>
    </row>
    <row r="3" spans="1:19">
      <c r="B3" s="68" t="s">
        <v>505</v>
      </c>
      <c r="C3" s="265" t="s">
        <v>878</v>
      </c>
      <c r="D3" s="408" t="s">
        <v>1391</v>
      </c>
      <c r="E3" s="408"/>
      <c r="F3" s="66"/>
      <c r="G3" s="66"/>
      <c r="H3" s="66"/>
      <c r="I3" s="66"/>
      <c r="J3" s="66"/>
      <c r="K3" s="66"/>
      <c r="L3" s="66"/>
      <c r="M3" s="66"/>
      <c r="N3" s="66"/>
      <c r="O3" s="66"/>
      <c r="P3" s="66"/>
      <c r="Q3" s="66"/>
      <c r="R3" s="66"/>
      <c r="S3" s="66"/>
    </row>
    <row r="4" spans="1:19" ht="14.25">
      <c r="A4" s="87" t="s">
        <v>1069</v>
      </c>
      <c r="B4" s="77" t="s">
        <v>376</v>
      </c>
      <c r="C4" s="69"/>
      <c r="D4" s="406" t="s">
        <v>290</v>
      </c>
      <c r="E4" s="407"/>
      <c r="F4" s="66"/>
      <c r="G4" s="66"/>
      <c r="H4" s="66"/>
      <c r="I4" s="66"/>
      <c r="J4" s="66"/>
      <c r="K4" s="66"/>
      <c r="L4" s="66"/>
      <c r="M4" s="66"/>
      <c r="N4" s="66"/>
      <c r="O4" s="66"/>
      <c r="P4" s="66"/>
      <c r="Q4" s="66"/>
      <c r="R4" s="66"/>
      <c r="S4" s="66"/>
    </row>
    <row r="5" spans="1:19" ht="14.25">
      <c r="A5" s="87" t="s">
        <v>1070</v>
      </c>
      <c r="B5" s="66" t="s">
        <v>504</v>
      </c>
      <c r="C5" s="69"/>
      <c r="D5" s="406" t="s">
        <v>290</v>
      </c>
      <c r="E5" s="407"/>
      <c r="F5" s="66"/>
      <c r="G5" s="66"/>
      <c r="H5" s="66"/>
      <c r="I5" s="66"/>
      <c r="J5" s="66"/>
      <c r="K5" s="66"/>
      <c r="L5" s="66"/>
      <c r="M5" s="66"/>
      <c r="N5" s="66"/>
      <c r="O5" s="66"/>
      <c r="P5" s="66"/>
      <c r="Q5" s="66"/>
      <c r="R5" s="66"/>
      <c r="S5" s="66"/>
    </row>
    <row r="6" spans="1:19" ht="14.25">
      <c r="A6" s="87" t="s">
        <v>1071</v>
      </c>
      <c r="B6" s="77" t="s">
        <v>425</v>
      </c>
      <c r="C6" s="69"/>
      <c r="D6" s="406" t="s">
        <v>290</v>
      </c>
      <c r="E6" s="407"/>
      <c r="F6" s="66"/>
      <c r="G6" s="66"/>
      <c r="H6" s="66"/>
      <c r="I6" s="66"/>
      <c r="J6" s="66"/>
      <c r="K6" s="66"/>
      <c r="L6" s="66"/>
      <c r="M6" s="66"/>
      <c r="N6" s="66"/>
      <c r="O6" s="66"/>
      <c r="P6" s="66"/>
      <c r="Q6" s="66"/>
      <c r="R6" s="66"/>
      <c r="S6" s="66"/>
    </row>
    <row r="7" spans="1:19" ht="25.5">
      <c r="A7" s="87" t="s">
        <v>1072</v>
      </c>
      <c r="B7" s="224" t="s">
        <v>97</v>
      </c>
      <c r="C7" s="69"/>
      <c r="D7" s="406" t="s">
        <v>290</v>
      </c>
      <c r="E7" s="407"/>
      <c r="F7" s="66"/>
      <c r="G7" s="66"/>
      <c r="H7" s="66"/>
      <c r="I7" s="66"/>
      <c r="J7" s="66"/>
      <c r="K7" s="66"/>
      <c r="L7" s="66"/>
      <c r="M7" s="66"/>
      <c r="N7" s="66"/>
      <c r="O7" s="66"/>
      <c r="P7" s="66"/>
      <c r="Q7" s="66"/>
      <c r="R7" s="66"/>
      <c r="S7" s="66"/>
    </row>
    <row r="8" spans="1:19" ht="14.25">
      <c r="A8" s="87" t="s">
        <v>1073</v>
      </c>
      <c r="B8" s="224" t="s">
        <v>303</v>
      </c>
      <c r="C8" s="69"/>
      <c r="D8" s="406" t="s">
        <v>290</v>
      </c>
      <c r="E8" s="407"/>
      <c r="F8" s="66"/>
      <c r="G8" s="66"/>
      <c r="H8" s="66"/>
      <c r="I8" s="66"/>
      <c r="J8" s="66"/>
      <c r="K8" s="66"/>
      <c r="L8" s="66"/>
      <c r="M8" s="66"/>
      <c r="N8" s="66"/>
      <c r="O8" s="66"/>
      <c r="P8" s="66"/>
      <c r="Q8" s="66"/>
      <c r="R8" s="66"/>
      <c r="S8" s="66"/>
    </row>
    <row r="9" spans="1:19" ht="25.5">
      <c r="A9" s="87" t="s">
        <v>1074</v>
      </c>
      <c r="B9" s="224" t="s">
        <v>304</v>
      </c>
      <c r="C9" s="69"/>
      <c r="D9" s="406" t="s">
        <v>290</v>
      </c>
      <c r="E9" s="407"/>
      <c r="F9" s="66"/>
      <c r="G9" s="66"/>
      <c r="H9" s="66"/>
      <c r="I9" s="66"/>
      <c r="J9" s="66"/>
      <c r="K9" s="66"/>
      <c r="L9" s="66"/>
      <c r="M9" s="66"/>
      <c r="N9" s="66"/>
      <c r="O9" s="66"/>
      <c r="P9" s="66"/>
      <c r="Q9" s="66"/>
      <c r="R9" s="66"/>
      <c r="S9" s="66"/>
    </row>
    <row r="10" spans="1:19" ht="14.25">
      <c r="A10" s="87" t="s">
        <v>1075</v>
      </c>
      <c r="B10" s="66" t="s">
        <v>362</v>
      </c>
      <c r="C10" s="69"/>
      <c r="D10" s="406" t="s">
        <v>290</v>
      </c>
      <c r="E10" s="407"/>
      <c r="F10" s="238"/>
      <c r="G10" s="239"/>
      <c r="H10" s="66"/>
      <c r="I10" s="66"/>
      <c r="J10" s="66"/>
      <c r="K10" s="66"/>
      <c r="L10" s="66"/>
      <c r="M10" s="66"/>
      <c r="N10" s="66"/>
      <c r="O10" s="66"/>
      <c r="P10" s="66"/>
      <c r="Q10" s="66"/>
      <c r="R10" s="66"/>
      <c r="S10" s="66"/>
    </row>
    <row r="11" spans="1:19">
      <c r="B11" s="66" t="s">
        <v>218</v>
      </c>
      <c r="C11" s="66"/>
      <c r="D11" s="77"/>
      <c r="H11" s="66"/>
      <c r="I11" s="66"/>
      <c r="J11" s="66"/>
      <c r="K11" s="66"/>
      <c r="L11" s="66"/>
      <c r="M11" s="66"/>
      <c r="N11" s="66"/>
      <c r="O11" s="66"/>
      <c r="P11" s="66"/>
      <c r="Q11" s="66"/>
      <c r="R11" s="66"/>
      <c r="S11" s="66"/>
    </row>
    <row r="12" spans="1:19" ht="14.25">
      <c r="A12" s="87" t="s">
        <v>1076</v>
      </c>
      <c r="B12" s="75" t="s">
        <v>222</v>
      </c>
      <c r="C12" s="69"/>
      <c r="D12" s="406" t="s">
        <v>290</v>
      </c>
      <c r="E12" s="407"/>
      <c r="F12" s="238"/>
      <c r="G12" s="239"/>
      <c r="H12" s="66"/>
      <c r="I12" s="66"/>
      <c r="J12" s="66"/>
      <c r="K12" s="66"/>
      <c r="L12" s="66"/>
      <c r="M12" s="66"/>
      <c r="N12" s="66"/>
      <c r="O12" s="66"/>
      <c r="P12" s="66"/>
      <c r="Q12" s="66"/>
      <c r="R12" s="66"/>
      <c r="S12" s="66"/>
    </row>
    <row r="13" spans="1:19" ht="14.25">
      <c r="A13" s="87" t="s">
        <v>1077</v>
      </c>
      <c r="B13" s="75" t="s">
        <v>363</v>
      </c>
      <c r="C13" s="69"/>
      <c r="D13" s="406" t="s">
        <v>290</v>
      </c>
      <c r="E13" s="407"/>
      <c r="F13" s="66"/>
      <c r="G13" s="66"/>
      <c r="H13" s="66"/>
      <c r="I13" s="66"/>
      <c r="J13" s="66"/>
      <c r="K13" s="66"/>
      <c r="L13" s="66"/>
      <c r="M13" s="66"/>
      <c r="N13" s="66"/>
      <c r="O13" s="66"/>
      <c r="P13" s="66"/>
      <c r="Q13" s="66"/>
      <c r="R13" s="66"/>
      <c r="S13" s="66"/>
    </row>
    <row r="14" spans="1:19" ht="14.25">
      <c r="A14" s="87" t="s">
        <v>1078</v>
      </c>
      <c r="B14" s="75" t="s">
        <v>224</v>
      </c>
      <c r="C14" s="69"/>
      <c r="D14" s="406" t="s">
        <v>290</v>
      </c>
      <c r="E14" s="407"/>
      <c r="F14" s="66"/>
      <c r="G14" s="66"/>
      <c r="H14" s="66"/>
      <c r="I14" s="66"/>
      <c r="J14" s="66"/>
      <c r="K14" s="66"/>
      <c r="L14" s="66"/>
      <c r="M14" s="66"/>
      <c r="N14" s="66"/>
      <c r="O14" s="66"/>
      <c r="P14" s="66"/>
      <c r="Q14" s="66"/>
      <c r="R14" s="66"/>
      <c r="S14" s="66"/>
    </row>
    <row r="15" spans="1:19" ht="14.25">
      <c r="A15" s="87" t="s">
        <v>1079</v>
      </c>
      <c r="B15" s="75" t="s">
        <v>364</v>
      </c>
      <c r="C15" s="69"/>
      <c r="D15" s="406" t="s">
        <v>290</v>
      </c>
      <c r="E15" s="407"/>
      <c r="F15" s="66"/>
      <c r="G15" s="66"/>
      <c r="H15" s="66"/>
      <c r="I15" s="66"/>
      <c r="J15" s="66"/>
      <c r="K15" s="66"/>
      <c r="L15" s="66"/>
      <c r="M15" s="66"/>
      <c r="N15" s="66"/>
      <c r="O15" s="66"/>
      <c r="P15" s="66"/>
      <c r="Q15" s="66"/>
      <c r="R15" s="66"/>
      <c r="S15" s="66"/>
    </row>
    <row r="16" spans="1:19" ht="14.25">
      <c r="A16" s="87" t="s">
        <v>1080</v>
      </c>
      <c r="B16" s="66" t="s">
        <v>210</v>
      </c>
      <c r="C16" s="69"/>
      <c r="D16" s="406" t="s">
        <v>290</v>
      </c>
      <c r="E16" s="407"/>
      <c r="F16" s="66"/>
      <c r="G16" s="66"/>
      <c r="H16" s="66"/>
      <c r="I16" s="66"/>
      <c r="J16" s="66"/>
      <c r="K16" s="66"/>
      <c r="L16" s="66"/>
      <c r="M16" s="66"/>
      <c r="N16" s="66"/>
      <c r="O16" s="66"/>
      <c r="P16" s="66"/>
      <c r="Q16" s="66"/>
      <c r="R16" s="66"/>
      <c r="S16" s="66"/>
    </row>
    <row r="17" spans="1:19">
      <c r="B17" s="66" t="s">
        <v>366</v>
      </c>
      <c r="C17" s="66"/>
      <c r="D17" s="77"/>
      <c r="E17" s="77"/>
      <c r="F17" s="66"/>
      <c r="G17" s="66"/>
      <c r="H17" s="66"/>
      <c r="I17" s="66"/>
      <c r="J17" s="66"/>
      <c r="K17" s="66"/>
      <c r="L17" s="66"/>
      <c r="M17" s="66"/>
      <c r="N17" s="66"/>
      <c r="O17" s="66"/>
      <c r="P17" s="66"/>
      <c r="Q17" s="66"/>
      <c r="R17" s="66"/>
      <c r="S17" s="66"/>
    </row>
    <row r="18" spans="1:19" ht="14.25">
      <c r="A18" s="87" t="s">
        <v>1081</v>
      </c>
      <c r="B18" s="75" t="s">
        <v>226</v>
      </c>
      <c r="C18" s="69"/>
      <c r="D18" s="406" t="s">
        <v>290</v>
      </c>
      <c r="E18" s="407"/>
      <c r="F18" s="66"/>
      <c r="G18" s="66"/>
      <c r="H18" s="66"/>
      <c r="I18" s="66"/>
      <c r="J18" s="66"/>
      <c r="K18" s="66"/>
      <c r="L18" s="66"/>
      <c r="M18" s="66"/>
      <c r="N18" s="66"/>
      <c r="O18" s="66"/>
      <c r="P18" s="66"/>
      <c r="Q18" s="66"/>
      <c r="R18" s="66"/>
      <c r="S18" s="66"/>
    </row>
    <row r="19" spans="1:19" ht="14.25">
      <c r="A19" s="87" t="s">
        <v>1082</v>
      </c>
      <c r="B19" s="75" t="s">
        <v>227</v>
      </c>
      <c r="C19" s="69"/>
      <c r="D19" s="406" t="s">
        <v>290</v>
      </c>
      <c r="E19" s="407"/>
      <c r="F19" s="66"/>
      <c r="G19" s="66"/>
      <c r="H19" s="66"/>
      <c r="I19" s="66"/>
      <c r="J19" s="66"/>
      <c r="K19" s="66"/>
      <c r="L19" s="66"/>
      <c r="M19" s="66"/>
      <c r="N19" s="66"/>
      <c r="O19" s="66"/>
      <c r="P19" s="66"/>
      <c r="Q19" s="66"/>
      <c r="R19" s="66"/>
      <c r="S19" s="66"/>
    </row>
    <row r="20" spans="1:19" ht="14.25">
      <c r="A20" s="87" t="s">
        <v>1083</v>
      </c>
      <c r="B20" s="75" t="s">
        <v>228</v>
      </c>
      <c r="C20" s="69"/>
      <c r="D20" s="406" t="s">
        <v>290</v>
      </c>
      <c r="E20" s="407"/>
      <c r="F20" s="66"/>
      <c r="G20" s="66"/>
      <c r="H20" s="66"/>
      <c r="I20" s="66"/>
      <c r="J20" s="66"/>
      <c r="K20" s="66"/>
      <c r="L20" s="66"/>
      <c r="M20" s="66"/>
      <c r="N20" s="66"/>
      <c r="O20" s="66"/>
      <c r="P20" s="66"/>
      <c r="Q20" s="66"/>
      <c r="R20" s="66"/>
      <c r="S20" s="66"/>
    </row>
    <row r="21" spans="1:19" ht="14.25">
      <c r="A21" s="87" t="s">
        <v>1084</v>
      </c>
      <c r="B21" s="75" t="s">
        <v>231</v>
      </c>
      <c r="C21" s="69"/>
      <c r="D21" s="406" t="s">
        <v>290</v>
      </c>
      <c r="E21" s="407"/>
      <c r="F21" s="66"/>
      <c r="G21" s="66"/>
      <c r="H21" s="66"/>
      <c r="I21" s="66"/>
      <c r="J21" s="66"/>
      <c r="K21" s="66"/>
      <c r="L21" s="66"/>
      <c r="M21" s="66"/>
      <c r="N21" s="66"/>
      <c r="O21" s="66"/>
      <c r="P21" s="66"/>
      <c r="Q21" s="66"/>
      <c r="R21" s="66"/>
      <c r="S21" s="66"/>
    </row>
    <row r="22" spans="1:19" ht="14.25">
      <c r="A22" s="87" t="s">
        <v>1085</v>
      </c>
      <c r="B22" s="75" t="s">
        <v>365</v>
      </c>
      <c r="C22" s="69"/>
      <c r="D22" s="406" t="s">
        <v>290</v>
      </c>
      <c r="E22" s="407"/>
      <c r="F22" s="66"/>
      <c r="G22" s="66"/>
      <c r="H22" s="66"/>
      <c r="I22" s="66"/>
      <c r="J22" s="66"/>
      <c r="K22" s="66"/>
      <c r="L22" s="66"/>
      <c r="M22" s="66"/>
      <c r="N22" s="66"/>
      <c r="O22" s="66"/>
      <c r="P22" s="66"/>
      <c r="Q22" s="66"/>
      <c r="R22" s="66"/>
      <c r="S22" s="66"/>
    </row>
    <row r="23" spans="1:19" ht="14.25">
      <c r="A23" s="87" t="s">
        <v>1086</v>
      </c>
      <c r="B23" s="75" t="s">
        <v>229</v>
      </c>
      <c r="C23" s="69"/>
      <c r="D23" s="406" t="s">
        <v>290</v>
      </c>
      <c r="E23" s="407"/>
      <c r="F23" s="66"/>
      <c r="G23" s="66"/>
      <c r="H23" s="66"/>
      <c r="I23" s="66"/>
      <c r="J23" s="66"/>
      <c r="K23" s="66"/>
      <c r="L23" s="66"/>
      <c r="M23" s="66"/>
      <c r="N23" s="66"/>
      <c r="O23" s="66"/>
      <c r="P23" s="66"/>
      <c r="Q23" s="66"/>
      <c r="R23" s="66"/>
      <c r="S23" s="66"/>
    </row>
    <row r="24" spans="1:19" ht="14.25">
      <c r="A24" s="87" t="s">
        <v>1087</v>
      </c>
      <c r="B24" s="75" t="s">
        <v>13</v>
      </c>
      <c r="C24" s="69"/>
      <c r="D24" s="406" t="s">
        <v>290</v>
      </c>
      <c r="E24" s="407"/>
      <c r="F24" s="66"/>
      <c r="G24" s="66"/>
      <c r="H24" s="66"/>
      <c r="I24" s="66"/>
      <c r="J24" s="66"/>
      <c r="K24" s="66"/>
      <c r="L24" s="66"/>
      <c r="M24" s="66"/>
      <c r="N24" s="66"/>
      <c r="O24" s="66"/>
      <c r="P24" s="66"/>
      <c r="Q24" s="66"/>
      <c r="R24" s="66"/>
      <c r="S24" s="66"/>
    </row>
    <row r="25" spans="1:19" ht="14.25">
      <c r="A25" s="87" t="s">
        <v>1088</v>
      </c>
      <c r="B25" s="66" t="s">
        <v>1293</v>
      </c>
      <c r="C25" s="69"/>
      <c r="D25" s="406" t="s">
        <v>290</v>
      </c>
      <c r="E25" s="407"/>
      <c r="F25" s="66"/>
      <c r="G25" s="66"/>
      <c r="H25" s="66"/>
      <c r="I25" s="66"/>
      <c r="J25" s="66"/>
      <c r="K25" s="66"/>
      <c r="L25" s="66"/>
      <c r="M25" s="66"/>
      <c r="N25" s="66"/>
      <c r="O25" s="66"/>
      <c r="P25" s="66"/>
      <c r="Q25" s="66"/>
      <c r="R25" s="66"/>
      <c r="S25" s="66"/>
    </row>
    <row r="26" spans="1:19" ht="25.5">
      <c r="B26" s="66" t="s">
        <v>1294</v>
      </c>
      <c r="C26" s="79"/>
      <c r="D26" s="77"/>
      <c r="E26" s="77"/>
      <c r="F26" s="66"/>
      <c r="G26" s="66"/>
      <c r="H26" s="66"/>
      <c r="I26" s="66"/>
      <c r="J26" s="66"/>
      <c r="K26" s="66"/>
      <c r="L26" s="66"/>
      <c r="M26" s="66"/>
      <c r="N26" s="66"/>
      <c r="O26" s="66"/>
      <c r="P26" s="66"/>
      <c r="Q26" s="66"/>
      <c r="R26" s="66"/>
      <c r="S26" s="66"/>
    </row>
    <row r="27" spans="1:19" ht="14.25">
      <c r="A27" s="87" t="s">
        <v>1089</v>
      </c>
      <c r="B27" s="75" t="s">
        <v>294</v>
      </c>
      <c r="C27" s="69"/>
      <c r="D27" s="406" t="s">
        <v>290</v>
      </c>
      <c r="E27" s="407"/>
      <c r="F27" s="66"/>
      <c r="G27" s="66"/>
      <c r="H27" s="66"/>
      <c r="I27" s="66"/>
      <c r="J27" s="66"/>
      <c r="K27" s="66"/>
      <c r="L27" s="66"/>
      <c r="M27" s="66"/>
      <c r="N27" s="66"/>
      <c r="O27" s="66"/>
      <c r="P27" s="66"/>
      <c r="Q27" s="66"/>
      <c r="R27" s="66"/>
      <c r="S27" s="66"/>
    </row>
    <row r="28" spans="1:19" ht="14.25">
      <c r="A28" s="87" t="s">
        <v>1090</v>
      </c>
      <c r="B28" s="75" t="s">
        <v>177</v>
      </c>
      <c r="C28" s="69"/>
      <c r="D28" s="406" t="s">
        <v>290</v>
      </c>
      <c r="E28" s="407"/>
      <c r="F28" s="66"/>
      <c r="G28" s="66"/>
      <c r="H28" s="66"/>
      <c r="I28" s="66"/>
      <c r="J28" s="66"/>
      <c r="K28" s="66"/>
      <c r="L28" s="66"/>
      <c r="M28" s="66"/>
      <c r="N28" s="66"/>
      <c r="O28" s="66"/>
      <c r="P28" s="66"/>
      <c r="Q28" s="66"/>
      <c r="R28" s="66"/>
      <c r="S28" s="66"/>
    </row>
    <row r="29" spans="1:19" ht="14.25">
      <c r="A29" s="87" t="s">
        <v>1091</v>
      </c>
      <c r="B29" s="75" t="s">
        <v>178</v>
      </c>
      <c r="C29" s="69"/>
      <c r="D29" s="406" t="s">
        <v>290</v>
      </c>
      <c r="E29" s="407"/>
      <c r="F29" s="66"/>
      <c r="G29" s="66"/>
      <c r="H29" s="66"/>
      <c r="I29" s="66"/>
      <c r="J29" s="66"/>
      <c r="K29" s="66"/>
      <c r="L29" s="66"/>
      <c r="M29" s="66"/>
      <c r="N29" s="66"/>
      <c r="O29" s="66"/>
      <c r="P29" s="66"/>
      <c r="Q29" s="66"/>
      <c r="R29" s="66"/>
      <c r="S29" s="66"/>
    </row>
    <row r="30" spans="1:19" ht="14.25">
      <c r="A30" s="87" t="s">
        <v>1092</v>
      </c>
      <c r="B30" s="75" t="s">
        <v>293</v>
      </c>
      <c r="C30" s="69"/>
      <c r="D30" s="406" t="s">
        <v>290</v>
      </c>
      <c r="E30" s="407"/>
      <c r="F30" s="66"/>
      <c r="G30" s="66"/>
      <c r="H30" s="66"/>
      <c r="I30" s="66"/>
      <c r="J30" s="66"/>
      <c r="K30" s="66"/>
      <c r="L30" s="66"/>
      <c r="M30" s="66"/>
      <c r="N30" s="66"/>
      <c r="O30" s="66"/>
      <c r="P30" s="66"/>
      <c r="Q30" s="66"/>
      <c r="R30" s="66"/>
      <c r="S30" s="66"/>
    </row>
    <row r="31" spans="1:19" ht="14.25">
      <c r="A31" s="87" t="s">
        <v>1093</v>
      </c>
      <c r="B31" s="75" t="s">
        <v>13</v>
      </c>
      <c r="C31" s="69"/>
      <c r="D31" s="406" t="s">
        <v>290</v>
      </c>
      <c r="E31" s="407"/>
      <c r="F31" s="66"/>
      <c r="G31" s="66"/>
      <c r="H31" s="66"/>
      <c r="I31" s="66"/>
      <c r="J31" s="66"/>
      <c r="K31" s="66"/>
      <c r="L31" s="66"/>
      <c r="M31" s="66"/>
      <c r="N31" s="66"/>
      <c r="O31" s="66"/>
      <c r="P31" s="66"/>
      <c r="Q31" s="66"/>
      <c r="R31" s="66"/>
      <c r="S31" s="66"/>
    </row>
    <row r="32" spans="1:19">
      <c r="B32" s="75"/>
      <c r="C32" s="75"/>
      <c r="D32" s="75"/>
      <c r="E32" s="75"/>
      <c r="F32" s="75"/>
      <c r="G32" s="75"/>
      <c r="H32" s="66"/>
      <c r="I32" s="66"/>
      <c r="J32" s="66"/>
      <c r="K32" s="66"/>
      <c r="L32" s="66"/>
      <c r="M32" s="66"/>
      <c r="N32" s="66"/>
      <c r="O32" s="66"/>
      <c r="P32" s="66"/>
      <c r="Q32" s="66"/>
      <c r="R32" s="66"/>
      <c r="S32" s="66"/>
    </row>
    <row r="33" spans="1:19" ht="38.25">
      <c r="A33" s="87" t="s">
        <v>1094</v>
      </c>
      <c r="B33" s="66" t="s">
        <v>295</v>
      </c>
      <c r="C33" s="69"/>
      <c r="D33" s="406" t="s">
        <v>290</v>
      </c>
      <c r="E33" s="407"/>
      <c r="F33" s="66"/>
      <c r="G33" s="66"/>
      <c r="H33" s="66"/>
      <c r="I33" s="66"/>
      <c r="J33" s="66"/>
      <c r="K33" s="66"/>
      <c r="L33" s="66"/>
      <c r="M33" s="66"/>
      <c r="N33" s="66"/>
      <c r="O33" s="66"/>
      <c r="P33" s="66"/>
      <c r="Q33" s="66"/>
      <c r="R33" s="66"/>
      <c r="S33" s="66"/>
    </row>
    <row r="34" spans="1:19" ht="25.5">
      <c r="A34" s="87" t="s">
        <v>1095</v>
      </c>
      <c r="B34" s="66" t="s">
        <v>232</v>
      </c>
      <c r="C34" s="69"/>
      <c r="D34" s="406" t="s">
        <v>290</v>
      </c>
      <c r="E34" s="407"/>
      <c r="F34" s="66"/>
      <c r="G34" s="66"/>
      <c r="H34" s="66"/>
      <c r="I34" s="66"/>
      <c r="J34" s="66"/>
      <c r="K34" s="66"/>
      <c r="L34" s="66"/>
      <c r="M34" s="66"/>
      <c r="N34" s="66"/>
      <c r="O34" s="66"/>
      <c r="P34" s="66"/>
      <c r="Q34" s="66"/>
      <c r="R34" s="66"/>
      <c r="S34" s="66"/>
    </row>
    <row r="35" spans="1:19" ht="25.5">
      <c r="A35" s="87" t="s">
        <v>1096</v>
      </c>
      <c r="B35" s="66" t="s">
        <v>220</v>
      </c>
      <c r="C35" s="69"/>
      <c r="D35" s="406" t="s">
        <v>290</v>
      </c>
      <c r="E35" s="407"/>
      <c r="F35" s="66"/>
      <c r="G35" s="66"/>
      <c r="H35" s="66"/>
      <c r="I35" s="66"/>
      <c r="J35" s="66"/>
      <c r="K35" s="66"/>
      <c r="L35" s="66"/>
      <c r="M35" s="66"/>
      <c r="N35" s="66"/>
      <c r="O35" s="66"/>
      <c r="P35" s="66"/>
      <c r="Q35" s="66"/>
      <c r="R35" s="66"/>
      <c r="S35" s="66"/>
    </row>
    <row r="36" spans="1:19" ht="25.5">
      <c r="A36" s="87" t="s">
        <v>1097</v>
      </c>
      <c r="B36" s="66" t="s">
        <v>368</v>
      </c>
      <c r="C36" s="69"/>
      <c r="D36" s="406" t="s">
        <v>290</v>
      </c>
      <c r="E36" s="407"/>
      <c r="F36" s="66"/>
      <c r="G36" s="66"/>
      <c r="H36" s="66"/>
      <c r="I36" s="66"/>
      <c r="J36" s="66"/>
      <c r="K36" s="66"/>
      <c r="L36" s="66"/>
      <c r="M36" s="66"/>
      <c r="N36" s="66"/>
      <c r="O36" s="66"/>
      <c r="P36" s="66"/>
      <c r="Q36" s="66"/>
      <c r="R36" s="66"/>
      <c r="S36" s="66"/>
    </row>
    <row r="37" spans="1:19" ht="38.25">
      <c r="A37" s="87" t="s">
        <v>1098</v>
      </c>
      <c r="B37" s="66" t="s">
        <v>276</v>
      </c>
      <c r="C37" s="69"/>
      <c r="D37" s="406" t="s">
        <v>290</v>
      </c>
      <c r="E37" s="407"/>
      <c r="F37" s="66"/>
      <c r="G37" s="66"/>
      <c r="H37" s="66"/>
      <c r="I37" s="66"/>
      <c r="J37" s="66"/>
      <c r="K37" s="66"/>
      <c r="L37" s="66"/>
      <c r="M37" s="66"/>
      <c r="N37" s="66"/>
      <c r="O37" s="66"/>
      <c r="P37" s="66"/>
      <c r="Q37" s="66"/>
      <c r="R37" s="66"/>
      <c r="S37" s="66"/>
    </row>
    <row r="38" spans="1:19" ht="14.25">
      <c r="A38" s="87" t="s">
        <v>1099</v>
      </c>
      <c r="B38" s="66" t="s">
        <v>370</v>
      </c>
      <c r="C38" s="69"/>
      <c r="D38" s="406" t="s">
        <v>290</v>
      </c>
      <c r="E38" s="407"/>
      <c r="F38" s="66"/>
      <c r="G38" s="66"/>
      <c r="H38" s="66"/>
      <c r="I38" s="66"/>
      <c r="J38" s="66"/>
      <c r="K38" s="66"/>
      <c r="L38" s="66"/>
      <c r="M38" s="66"/>
      <c r="N38" s="66"/>
      <c r="O38" s="66"/>
      <c r="P38" s="66"/>
      <c r="Q38" s="66"/>
      <c r="R38" s="66"/>
      <c r="S38" s="66"/>
    </row>
    <row r="39" spans="1:19" ht="14.25">
      <c r="A39" s="87" t="s">
        <v>1100</v>
      </c>
      <c r="B39" s="66" t="s">
        <v>367</v>
      </c>
      <c r="C39" s="69"/>
      <c r="D39" s="406" t="s">
        <v>290</v>
      </c>
      <c r="E39" s="407"/>
      <c r="F39" s="66"/>
      <c r="G39" s="66"/>
      <c r="H39" s="66"/>
      <c r="I39" s="66"/>
      <c r="J39" s="66"/>
      <c r="K39" s="66"/>
      <c r="L39" s="66"/>
      <c r="M39" s="66"/>
      <c r="N39" s="66"/>
      <c r="O39" s="66"/>
      <c r="P39" s="66"/>
      <c r="Q39" s="66"/>
      <c r="R39" s="66"/>
      <c r="S39" s="66"/>
    </row>
    <row r="40" spans="1:19" ht="14.25">
      <c r="A40" s="87" t="s">
        <v>1101</v>
      </c>
      <c r="B40" s="66" t="s">
        <v>175</v>
      </c>
      <c r="C40" s="69"/>
      <c r="D40" s="406" t="s">
        <v>290</v>
      </c>
      <c r="E40" s="407"/>
      <c r="F40" s="66"/>
      <c r="G40" s="66"/>
      <c r="H40" s="66"/>
      <c r="I40" s="66"/>
      <c r="J40" s="66"/>
      <c r="K40" s="66"/>
      <c r="L40" s="66"/>
      <c r="M40" s="66"/>
      <c r="N40" s="66"/>
      <c r="O40" s="66"/>
      <c r="P40" s="66"/>
      <c r="Q40" s="66"/>
      <c r="R40" s="66"/>
      <c r="S40" s="66"/>
    </row>
    <row r="41" spans="1:19" ht="25.5">
      <c r="A41" s="87" t="s">
        <v>1102</v>
      </c>
      <c r="B41" s="66" t="s">
        <v>371</v>
      </c>
      <c r="C41" s="69"/>
      <c r="D41" s="406" t="s">
        <v>290</v>
      </c>
      <c r="E41" s="407"/>
      <c r="F41" s="66"/>
      <c r="G41" s="66"/>
      <c r="H41" s="66"/>
      <c r="I41" s="66"/>
      <c r="J41" s="66"/>
      <c r="K41" s="66"/>
      <c r="L41" s="66"/>
      <c r="M41" s="66"/>
      <c r="N41" s="66"/>
      <c r="O41" s="66"/>
      <c r="P41" s="66"/>
      <c r="Q41" s="66"/>
      <c r="R41" s="66"/>
      <c r="S41" s="66"/>
    </row>
    <row r="42" spans="1:19" ht="25.5">
      <c r="A42" s="87" t="s">
        <v>1103</v>
      </c>
      <c r="B42" s="66" t="s">
        <v>193</v>
      </c>
      <c r="C42" s="69"/>
      <c r="D42" s="406" t="s">
        <v>290</v>
      </c>
      <c r="E42" s="407"/>
      <c r="F42" s="66"/>
      <c r="G42" s="66"/>
      <c r="H42" s="66"/>
      <c r="I42" s="66"/>
      <c r="J42" s="66"/>
      <c r="K42" s="66"/>
      <c r="L42" s="66"/>
      <c r="M42" s="66"/>
      <c r="N42" s="66"/>
      <c r="O42" s="66"/>
      <c r="P42" s="66"/>
      <c r="Q42" s="66"/>
      <c r="R42" s="66"/>
      <c r="S42" s="66"/>
    </row>
    <row r="43" spans="1:19" ht="25.5">
      <c r="A43" s="87" t="s">
        <v>1104</v>
      </c>
      <c r="B43" s="66" t="s">
        <v>372</v>
      </c>
      <c r="C43" s="69"/>
      <c r="D43" s="406" t="s">
        <v>290</v>
      </c>
      <c r="E43" s="407"/>
      <c r="F43" s="66"/>
      <c r="G43" s="66"/>
      <c r="H43" s="66"/>
      <c r="I43" s="66"/>
      <c r="J43" s="66"/>
      <c r="K43" s="66"/>
      <c r="L43" s="66"/>
      <c r="M43" s="66"/>
      <c r="N43" s="66"/>
      <c r="O43" s="66"/>
      <c r="P43" s="66"/>
      <c r="Q43" s="66"/>
      <c r="R43" s="66"/>
      <c r="S43" s="66"/>
    </row>
    <row r="44" spans="1:19" ht="38.25">
      <c r="A44" s="87" t="s">
        <v>1105</v>
      </c>
      <c r="B44" s="66" t="s">
        <v>373</v>
      </c>
      <c r="C44" s="69"/>
      <c r="D44" s="406" t="s">
        <v>290</v>
      </c>
      <c r="E44" s="407"/>
      <c r="F44" s="66"/>
      <c r="G44" s="66"/>
      <c r="H44" s="66"/>
      <c r="I44" s="66"/>
      <c r="J44" s="66"/>
      <c r="K44" s="66"/>
      <c r="L44" s="66"/>
      <c r="M44" s="66"/>
      <c r="N44" s="66"/>
      <c r="O44" s="66"/>
      <c r="P44" s="66"/>
      <c r="Q44" s="66"/>
      <c r="R44" s="66"/>
      <c r="S44" s="66"/>
    </row>
    <row r="45" spans="1:19" ht="38.25">
      <c r="A45" s="87" t="s">
        <v>1106</v>
      </c>
      <c r="B45" s="78" t="s">
        <v>183</v>
      </c>
      <c r="C45" s="69"/>
      <c r="D45" s="406" t="s">
        <v>290</v>
      </c>
      <c r="E45" s="407"/>
      <c r="F45" s="66"/>
      <c r="G45" s="66"/>
      <c r="H45" s="66"/>
      <c r="I45" s="66"/>
      <c r="J45" s="66"/>
      <c r="K45" s="66"/>
      <c r="L45" s="66"/>
      <c r="M45" s="66"/>
      <c r="N45" s="66"/>
      <c r="O45" s="66"/>
      <c r="P45" s="66"/>
      <c r="Q45" s="66"/>
      <c r="R45" s="66"/>
      <c r="S45" s="66"/>
    </row>
    <row r="46" spans="1:19">
      <c r="B46" s="66"/>
      <c r="C46" s="66"/>
      <c r="D46" s="66"/>
      <c r="E46" s="66"/>
      <c r="F46" s="66"/>
      <c r="G46" s="66"/>
      <c r="H46" s="66"/>
      <c r="I46" s="66"/>
      <c r="J46" s="66"/>
      <c r="K46" s="66"/>
      <c r="L46" s="66"/>
      <c r="M46" s="66"/>
      <c r="N46" s="66"/>
      <c r="O46" s="66"/>
      <c r="P46" s="66"/>
      <c r="Q46" s="66"/>
      <c r="R46" s="66"/>
      <c r="S46" s="66"/>
    </row>
    <row r="47" spans="1:19">
      <c r="B47" s="68" t="s">
        <v>329</v>
      </c>
      <c r="C47" s="66"/>
      <c r="D47" s="66"/>
      <c r="E47" s="66"/>
      <c r="F47" s="66"/>
      <c r="G47" s="66"/>
      <c r="H47" s="66"/>
      <c r="I47" s="66"/>
      <c r="J47" s="66"/>
      <c r="K47" s="66"/>
      <c r="L47" s="66"/>
      <c r="M47" s="66"/>
      <c r="N47" s="66"/>
      <c r="O47" s="66"/>
      <c r="P47" s="66"/>
      <c r="Q47" s="66"/>
      <c r="R47" s="66"/>
      <c r="S47" s="66"/>
    </row>
    <row r="48" spans="1:19" ht="25.5">
      <c r="A48" s="87" t="s">
        <v>1107</v>
      </c>
      <c r="B48" s="66" t="s">
        <v>297</v>
      </c>
      <c r="C48" s="69"/>
      <c r="D48" s="406" t="s">
        <v>290</v>
      </c>
      <c r="E48" s="407"/>
      <c r="F48" s="66"/>
      <c r="G48" s="66"/>
      <c r="H48" s="66"/>
      <c r="I48" s="66"/>
      <c r="J48" s="66"/>
      <c r="K48" s="66"/>
      <c r="L48" s="66"/>
      <c r="M48" s="66"/>
      <c r="N48" s="66"/>
      <c r="O48" s="66"/>
      <c r="P48" s="66"/>
      <c r="Q48" s="66"/>
      <c r="R48" s="66"/>
      <c r="S48" s="66"/>
    </row>
    <row r="49" spans="1:19" ht="14.25">
      <c r="A49" s="87" t="s">
        <v>1108</v>
      </c>
      <c r="B49" s="66" t="s">
        <v>298</v>
      </c>
      <c r="C49" s="69"/>
      <c r="D49" s="406" t="s">
        <v>290</v>
      </c>
      <c r="E49" s="407"/>
      <c r="F49" s="66"/>
      <c r="G49" s="66"/>
      <c r="H49" s="66"/>
      <c r="I49" s="66"/>
      <c r="J49" s="66"/>
      <c r="K49" s="66"/>
      <c r="L49" s="66"/>
      <c r="M49" s="66"/>
      <c r="N49" s="66"/>
      <c r="O49" s="66"/>
      <c r="P49" s="66"/>
      <c r="Q49" s="66"/>
      <c r="R49" s="66"/>
      <c r="S49" s="66"/>
    </row>
    <row r="50" spans="1:19" ht="14.25">
      <c r="A50" s="87" t="s">
        <v>1109</v>
      </c>
      <c r="B50" s="66" t="s">
        <v>174</v>
      </c>
      <c r="C50" s="69"/>
      <c r="D50" s="406" t="s">
        <v>290</v>
      </c>
      <c r="E50" s="407"/>
      <c r="F50" s="66"/>
      <c r="G50" s="66"/>
      <c r="H50" s="66"/>
      <c r="I50" s="66"/>
      <c r="J50" s="66"/>
      <c r="K50" s="66"/>
      <c r="L50" s="66"/>
      <c r="M50" s="66"/>
      <c r="N50" s="66"/>
      <c r="O50" s="66"/>
      <c r="P50" s="66"/>
      <c r="Q50" s="66"/>
      <c r="R50" s="66"/>
      <c r="S50" s="66"/>
    </row>
    <row r="51" spans="1:19" ht="14.25">
      <c r="A51" s="87" t="s">
        <v>1110</v>
      </c>
      <c r="B51" s="66" t="s">
        <v>188</v>
      </c>
      <c r="C51" s="69"/>
      <c r="D51" s="406" t="s">
        <v>290</v>
      </c>
      <c r="E51" s="407"/>
      <c r="F51" s="66"/>
      <c r="G51" s="66"/>
      <c r="H51" s="66"/>
      <c r="I51" s="66"/>
      <c r="J51" s="66"/>
      <c r="K51" s="66"/>
      <c r="L51" s="66"/>
      <c r="M51" s="66"/>
      <c r="N51" s="66"/>
      <c r="O51" s="66"/>
      <c r="P51" s="66"/>
      <c r="Q51" s="66"/>
      <c r="R51" s="66"/>
      <c r="S51" s="66"/>
    </row>
    <row r="52" spans="1:19" ht="14.25">
      <c r="A52" s="87" t="s">
        <v>1111</v>
      </c>
      <c r="B52" s="66" t="s">
        <v>247</v>
      </c>
      <c r="C52" s="69"/>
      <c r="D52" s="406" t="s">
        <v>290</v>
      </c>
      <c r="E52" s="407"/>
      <c r="F52" s="66"/>
      <c r="G52" s="66"/>
      <c r="H52" s="66"/>
      <c r="I52" s="66"/>
      <c r="J52" s="66"/>
      <c r="K52" s="66"/>
      <c r="L52" s="66"/>
      <c r="M52" s="66"/>
      <c r="N52" s="66"/>
      <c r="O52" s="66"/>
      <c r="P52" s="66"/>
      <c r="Q52" s="66"/>
      <c r="R52" s="66"/>
      <c r="S52" s="66"/>
    </row>
    <row r="53" spans="1:19">
      <c r="B53" s="66"/>
      <c r="C53" s="66"/>
      <c r="D53" s="66"/>
      <c r="E53" s="66"/>
      <c r="F53" s="66"/>
      <c r="G53" s="66"/>
      <c r="H53" s="66"/>
      <c r="I53" s="66"/>
      <c r="J53" s="66"/>
      <c r="K53" s="66"/>
      <c r="L53" s="66"/>
      <c r="M53" s="66"/>
      <c r="N53" s="66"/>
      <c r="O53" s="66"/>
      <c r="P53" s="66"/>
      <c r="Q53" s="66"/>
      <c r="R53" s="66"/>
      <c r="S53" s="66"/>
    </row>
    <row r="54" spans="1:19" ht="14.25">
      <c r="A54" s="87" t="s">
        <v>1111</v>
      </c>
      <c r="B54" s="57" t="s">
        <v>1399</v>
      </c>
      <c r="C54" s="69"/>
      <c r="D54" s="406" t="s">
        <v>290</v>
      </c>
      <c r="E54" s="407"/>
    </row>
    <row r="55" spans="1:19" ht="14.25">
      <c r="B55" s="225" t="s">
        <v>1400</v>
      </c>
      <c r="C55" s="69"/>
      <c r="D55" s="406" t="s">
        <v>290</v>
      </c>
      <c r="E55" s="407"/>
    </row>
  </sheetData>
  <sortState ref="B79:B106">
    <sortCondition ref="B79"/>
  </sortState>
  <mergeCells count="46">
    <mergeCell ref="D52:E52"/>
    <mergeCell ref="D43:E43"/>
    <mergeCell ref="D44:E44"/>
    <mergeCell ref="D45:E45"/>
    <mergeCell ref="D48:E48"/>
    <mergeCell ref="D51:E51"/>
    <mergeCell ref="D3:E3"/>
    <mergeCell ref="D37:E37"/>
    <mergeCell ref="D39:E39"/>
    <mergeCell ref="D41:E41"/>
    <mergeCell ref="D42:E42"/>
    <mergeCell ref="D13:E13"/>
    <mergeCell ref="D14:E14"/>
    <mergeCell ref="D15:E15"/>
    <mergeCell ref="D16:E16"/>
    <mergeCell ref="D25:E25"/>
    <mergeCell ref="D4:E4"/>
    <mergeCell ref="D5:E5"/>
    <mergeCell ref="D6:E6"/>
    <mergeCell ref="D7:E7"/>
    <mergeCell ref="D8:E8"/>
    <mergeCell ref="D30:E30"/>
    <mergeCell ref="D34:E34"/>
    <mergeCell ref="D35:E35"/>
    <mergeCell ref="D36:E36"/>
    <mergeCell ref="D18:E18"/>
    <mergeCell ref="D19:E19"/>
    <mergeCell ref="D20:E20"/>
    <mergeCell ref="D21:E21"/>
    <mergeCell ref="D23:E23"/>
    <mergeCell ref="D55:E55"/>
    <mergeCell ref="D9:E9"/>
    <mergeCell ref="D10:E10"/>
    <mergeCell ref="D12:E12"/>
    <mergeCell ref="D22:E22"/>
    <mergeCell ref="D54:E54"/>
    <mergeCell ref="D31:E31"/>
    <mergeCell ref="D33:E33"/>
    <mergeCell ref="D24:E24"/>
    <mergeCell ref="D27:E27"/>
    <mergeCell ref="D28:E28"/>
    <mergeCell ref="D29:E29"/>
    <mergeCell ref="D38:E38"/>
    <mergeCell ref="D40:E40"/>
    <mergeCell ref="D49:E49"/>
    <mergeCell ref="D50:E50"/>
  </mergeCells>
  <pageMargins left="0.75" right="0.75" top="1" bottom="1" header="0.5" footer="0.5"/>
  <pageSetup scale="54" orientation="portrait"/>
  <extLst>
    <ext xmlns:x14="http://schemas.microsoft.com/office/spreadsheetml/2009/9/main" uri="{CCE6A557-97BC-4b89-ADB6-D9C93CAAB3DF}">
      <x14:dataValidations xmlns:xm="http://schemas.microsoft.com/office/excel/2006/main" count="13">
        <x14:dataValidation type="list" allowBlank="1" showInputMessage="1" showErrorMessage="1" promptTitle="Structure">
          <x14:formula1>
            <xm:f>'List Data'!$B$4:$B$5</xm:f>
          </x14:formula1>
          <xm:sqref>C18:C25 C12:C16 C43 C48:C49 C27:C31 C9:C10 C5:C7</xm:sqref>
        </x14:dataValidation>
        <x14:dataValidation type="list" allowBlank="1" showInputMessage="1" showErrorMessage="1" promptTitle="Structure">
          <x14:formula1>
            <xm:f>'List Data'!$H$37:$H$38</xm:f>
          </x14:formula1>
          <xm:sqref>C33:C36 C4</xm:sqref>
        </x14:dataValidation>
        <x14:dataValidation type="list" allowBlank="1" showInputMessage="1" showErrorMessage="1" promptTitle="Structure">
          <x14:formula1>
            <xm:f>'List Data'!$D$73:$D$74</xm:f>
          </x14:formula1>
          <xm:sqref>C37</xm:sqref>
        </x14:dataValidation>
        <x14:dataValidation type="list" allowBlank="1" showInputMessage="1" showErrorMessage="1" promptTitle="Structure">
          <x14:formula1>
            <xm:f>'List Data'!$H$49:$H$50</xm:f>
          </x14:formula1>
          <xm:sqref>C38 C50</xm:sqref>
        </x14:dataValidation>
        <x14:dataValidation type="list" allowBlank="1" showInputMessage="1" showErrorMessage="1" promptTitle="Structure">
          <x14:formula1>
            <xm:f>'List Data'!$D$18:$D$21</xm:f>
          </x14:formula1>
          <xm:sqref>C39 C51</xm:sqref>
        </x14:dataValidation>
        <x14:dataValidation type="list" allowBlank="1" showInputMessage="1" showErrorMessage="1" promptTitle="Structure">
          <x14:formula1>
            <xm:f>'List Data'!$H$67:$H$68</xm:f>
          </x14:formula1>
          <xm:sqref>C40</xm:sqref>
        </x14:dataValidation>
        <x14:dataValidation type="list" allowBlank="1" showInputMessage="1" showErrorMessage="1" promptTitle="Structure">
          <x14:formula1>
            <xm:f>'List Data'!$D$77:$D$79</xm:f>
          </x14:formula1>
          <xm:sqref>C41</xm:sqref>
        </x14:dataValidation>
        <x14:dataValidation type="list" allowBlank="1" showInputMessage="1" showErrorMessage="1" promptTitle="Structure">
          <x14:formula1>
            <xm:f>'List Data'!$H$79:$H$80</xm:f>
          </x14:formula1>
          <xm:sqref>C42</xm:sqref>
        </x14:dataValidation>
        <x14:dataValidation type="list" allowBlank="1" showInputMessage="1" showErrorMessage="1" promptTitle="Structure">
          <x14:formula1>
            <xm:f>'List Data'!$D$49:$D$51</xm:f>
          </x14:formula1>
          <xm:sqref>C44</xm:sqref>
        </x14:dataValidation>
        <x14:dataValidation type="list" allowBlank="1" showInputMessage="1" showErrorMessage="1" promptTitle="Structure">
          <x14:formula1>
            <xm:f>'List Data'!$D$69:$D$70</xm:f>
          </x14:formula1>
          <xm:sqref>C45</xm:sqref>
        </x14:dataValidation>
        <x14:dataValidation type="list" allowBlank="1" showInputMessage="1" showErrorMessage="1" promptTitle="Structure">
          <x14:formula1>
            <xm:f>'List Data'!$D$86:$D$89</xm:f>
          </x14:formula1>
          <xm:sqref>C52 C54</xm:sqref>
        </x14:dataValidation>
        <x14:dataValidation type="list" allowBlank="1" showInputMessage="1" showErrorMessage="1" promptTitle="Structure">
          <x14:formula1>
            <xm:f>'List Data'!$D$29:$D$34</xm:f>
          </x14:formula1>
          <xm:sqref>C8</xm:sqref>
        </x14:dataValidation>
        <x14:dataValidation type="list" allowBlank="1" showInputMessage="1" showErrorMessage="1" promptTitle="Structure">
          <x14:formula1>
            <xm:f>'List Data'!$B$35:$B$37</xm:f>
          </x14:formula1>
          <xm:sqref>C55</xm:sqref>
        </x14:dataValidation>
      </x14:dataValidation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T81"/>
  <sheetViews>
    <sheetView zoomScale="125" zoomScaleNormal="125" zoomScalePageLayoutView="125" workbookViewId="0">
      <selection activeCell="O1" sqref="O1:R1048576"/>
    </sheetView>
  </sheetViews>
  <sheetFormatPr defaultColWidth="11.42578125" defaultRowHeight="12.75"/>
  <cols>
    <col min="1" max="1" width="11.42578125" style="87"/>
    <col min="2" max="2" width="53.28515625" style="57" customWidth="1"/>
    <col min="3" max="13" width="17.28515625" style="57" customWidth="1"/>
    <col min="14" max="14" width="3.7109375" style="57" customWidth="1"/>
    <col min="15" max="15" width="0" style="57" hidden="1" customWidth="1"/>
    <col min="16" max="16" width="1.85546875" style="57" hidden="1" customWidth="1"/>
    <col min="17" max="18" width="0" style="57" hidden="1" customWidth="1"/>
    <col min="19" max="16384" width="11.42578125" style="57"/>
  </cols>
  <sheetData>
    <row r="1" spans="1:20" s="305" customFormat="1" ht="15.75">
      <c r="A1" s="296">
        <f>COUNTA(A4:A200)</f>
        <v>70</v>
      </c>
      <c r="B1" s="301" t="s">
        <v>873</v>
      </c>
      <c r="C1" s="302" t="str">
        <f>'1. Core'!C4</f>
        <v>TBD</v>
      </c>
      <c r="D1" s="303" t="str">
        <f>'1. Core'!C9</f>
        <v>TBD</v>
      </c>
      <c r="E1" s="304"/>
    </row>
    <row r="3" spans="1:20">
      <c r="B3" s="68" t="s">
        <v>506</v>
      </c>
      <c r="C3" s="265" t="s">
        <v>878</v>
      </c>
      <c r="D3" s="66"/>
      <c r="E3" s="66"/>
      <c r="F3" s="66"/>
      <c r="G3" s="66"/>
      <c r="H3" s="66"/>
      <c r="I3" s="66"/>
      <c r="J3" s="66"/>
      <c r="K3" s="66"/>
      <c r="L3" s="66"/>
      <c r="M3" s="66"/>
      <c r="N3" s="66"/>
      <c r="S3" s="66"/>
      <c r="T3" s="66"/>
    </row>
    <row r="4" spans="1:20" ht="36">
      <c r="B4" s="68" t="s">
        <v>375</v>
      </c>
      <c r="C4" s="139" t="s">
        <v>566</v>
      </c>
      <c r="D4" s="139" t="s">
        <v>44</v>
      </c>
      <c r="E4" s="139" t="s">
        <v>507</v>
      </c>
      <c r="F4" s="139" t="s">
        <v>39</v>
      </c>
      <c r="G4" s="139" t="s">
        <v>21</v>
      </c>
      <c r="H4" s="139" t="s">
        <v>31</v>
      </c>
      <c r="I4" s="139" t="s">
        <v>48</v>
      </c>
      <c r="J4" s="139" t="s">
        <v>895</v>
      </c>
      <c r="K4" s="139" t="s">
        <v>330</v>
      </c>
      <c r="L4" s="139" t="s">
        <v>900</v>
      </c>
      <c r="M4" s="139" t="s">
        <v>897</v>
      </c>
      <c r="N4" s="66"/>
      <c r="O4" s="257" t="s">
        <v>818</v>
      </c>
      <c r="P4" s="234"/>
      <c r="Q4" s="257" t="s">
        <v>819</v>
      </c>
      <c r="R4" s="257" t="s">
        <v>823</v>
      </c>
      <c r="S4" s="66"/>
      <c r="T4" s="66"/>
    </row>
    <row r="5" spans="1:20" ht="14.25">
      <c r="A5" s="87" t="s">
        <v>1112</v>
      </c>
      <c r="B5" s="149" t="s">
        <v>3</v>
      </c>
      <c r="C5" s="80"/>
      <c r="D5" s="270" t="s">
        <v>1136</v>
      </c>
      <c r="E5" s="80"/>
      <c r="F5" s="80"/>
      <c r="G5" s="69"/>
      <c r="H5" s="69"/>
      <c r="I5" s="69"/>
      <c r="J5" s="69"/>
      <c r="K5" s="69"/>
      <c r="L5" s="69"/>
      <c r="M5" s="69"/>
      <c r="N5" s="66"/>
      <c r="O5" s="256"/>
      <c r="P5"/>
      <c r="Q5" s="256"/>
      <c r="R5" s="263">
        <f>O5</f>
        <v>0</v>
      </c>
      <c r="S5" s="66"/>
      <c r="T5" s="66"/>
    </row>
    <row r="6" spans="1:20" ht="14.25">
      <c r="A6" s="87" t="s">
        <v>1113</v>
      </c>
      <c r="B6" s="149" t="s">
        <v>52</v>
      </c>
      <c r="C6" s="80"/>
      <c r="D6" s="270" t="s">
        <v>1136</v>
      </c>
      <c r="E6" s="80"/>
      <c r="F6" s="80"/>
      <c r="G6" s="69"/>
      <c r="H6" s="69"/>
      <c r="I6" s="69"/>
      <c r="J6" s="69"/>
      <c r="K6" s="69"/>
      <c r="L6" s="69"/>
      <c r="M6" s="269"/>
      <c r="N6" s="66"/>
      <c r="O6" s="256"/>
      <c r="P6"/>
      <c r="Q6" s="256"/>
      <c r="R6" s="263">
        <f>O6</f>
        <v>0</v>
      </c>
      <c r="S6" s="66"/>
      <c r="T6" s="66"/>
    </row>
    <row r="7" spans="1:20" ht="14.25">
      <c r="A7" s="87" t="s">
        <v>1114</v>
      </c>
      <c r="B7" s="149" t="s">
        <v>350</v>
      </c>
      <c r="C7" s="80"/>
      <c r="D7" s="270" t="s">
        <v>1136</v>
      </c>
      <c r="E7" s="80"/>
      <c r="F7" s="80"/>
      <c r="G7" s="69"/>
      <c r="H7" s="69"/>
      <c r="I7" s="69"/>
      <c r="J7" s="69"/>
      <c r="K7" s="69"/>
      <c r="L7" s="69"/>
      <c r="M7" s="69"/>
      <c r="N7" s="66"/>
      <c r="O7" s="256"/>
      <c r="P7"/>
      <c r="Q7" s="256"/>
      <c r="R7" s="263">
        <f t="shared" ref="R7:R28" si="0">O7</f>
        <v>0</v>
      </c>
      <c r="S7" s="66"/>
      <c r="T7" s="66"/>
    </row>
    <row r="8" spans="1:20" ht="14.25">
      <c r="A8" s="87" t="s">
        <v>1115</v>
      </c>
      <c r="B8" s="149" t="s">
        <v>378</v>
      </c>
      <c r="C8" s="80"/>
      <c r="D8" s="270" t="s">
        <v>1136</v>
      </c>
      <c r="E8" s="80"/>
      <c r="F8" s="80"/>
      <c r="G8" s="69"/>
      <c r="H8" s="69"/>
      <c r="I8" s="69"/>
      <c r="J8" s="69"/>
      <c r="K8" s="69"/>
      <c r="L8" s="69"/>
      <c r="M8" s="69"/>
      <c r="N8" s="66"/>
      <c r="O8" s="256"/>
      <c r="P8"/>
      <c r="Q8" s="256"/>
      <c r="R8" s="263">
        <f t="shared" si="0"/>
        <v>0</v>
      </c>
      <c r="S8" s="66"/>
      <c r="T8" s="66"/>
    </row>
    <row r="9" spans="1:20" ht="14.25">
      <c r="A9" s="87" t="s">
        <v>1116</v>
      </c>
      <c r="B9" s="149" t="s">
        <v>299</v>
      </c>
      <c r="C9" s="80"/>
      <c r="D9" s="270" t="s">
        <v>1136</v>
      </c>
      <c r="E9" s="80"/>
      <c r="F9" s="80"/>
      <c r="G9" s="69"/>
      <c r="H9" s="69"/>
      <c r="I9" s="69"/>
      <c r="J9" s="69"/>
      <c r="K9" s="69"/>
      <c r="L9" s="69"/>
      <c r="M9" s="69"/>
      <c r="N9" s="66"/>
      <c r="O9" s="256"/>
      <c r="P9"/>
      <c r="Q9" s="256"/>
      <c r="R9" s="263">
        <f t="shared" si="0"/>
        <v>0</v>
      </c>
      <c r="S9" s="66"/>
      <c r="T9" s="66"/>
    </row>
    <row r="10" spans="1:20" ht="14.25">
      <c r="A10" s="87" t="s">
        <v>1117</v>
      </c>
      <c r="B10" s="149" t="s">
        <v>15</v>
      </c>
      <c r="C10" s="80"/>
      <c r="D10" s="270" t="s">
        <v>1136</v>
      </c>
      <c r="E10" s="80"/>
      <c r="F10" s="80"/>
      <c r="G10" s="69"/>
      <c r="H10" s="69"/>
      <c r="I10" s="69"/>
      <c r="J10" s="69"/>
      <c r="K10" s="69"/>
      <c r="L10" s="69"/>
      <c r="M10" s="69"/>
      <c r="N10" s="66"/>
      <c r="O10" s="256"/>
      <c r="P10"/>
      <c r="Q10" s="256"/>
      <c r="R10" s="263">
        <f t="shared" si="0"/>
        <v>0</v>
      </c>
      <c r="S10" s="66"/>
      <c r="T10" s="66"/>
    </row>
    <row r="11" spans="1:20" ht="14.25">
      <c r="A11" s="87" t="s">
        <v>1118</v>
      </c>
      <c r="B11" s="149" t="s">
        <v>16</v>
      </c>
      <c r="C11" s="80"/>
      <c r="D11" s="270" t="s">
        <v>1136</v>
      </c>
      <c r="E11" s="80"/>
      <c r="F11" s="80"/>
      <c r="G11" s="69"/>
      <c r="H11" s="69"/>
      <c r="I11" s="69"/>
      <c r="J11" s="69"/>
      <c r="K11" s="69"/>
      <c r="L11" s="69"/>
      <c r="M11" s="269"/>
      <c r="N11" s="66"/>
      <c r="O11" s="256"/>
      <c r="P11"/>
      <c r="Q11" s="256"/>
      <c r="R11" s="263">
        <f t="shared" si="0"/>
        <v>0</v>
      </c>
      <c r="S11" s="66"/>
      <c r="T11" s="66"/>
    </row>
    <row r="12" spans="1:20" ht="14.25">
      <c r="A12" s="87" t="s">
        <v>1119</v>
      </c>
      <c r="B12" s="149" t="s">
        <v>300</v>
      </c>
      <c r="C12" s="80"/>
      <c r="D12" s="270" t="s">
        <v>1136</v>
      </c>
      <c r="E12" s="80"/>
      <c r="F12" s="80"/>
      <c r="G12" s="69"/>
      <c r="H12" s="69"/>
      <c r="I12" s="69"/>
      <c r="J12" s="69"/>
      <c r="K12" s="69"/>
      <c r="L12" s="69"/>
      <c r="M12" s="269"/>
      <c r="N12" s="66"/>
      <c r="O12" s="256"/>
      <c r="P12"/>
      <c r="Q12" s="256"/>
      <c r="R12" s="263">
        <f t="shared" si="0"/>
        <v>0</v>
      </c>
      <c r="S12" s="66"/>
      <c r="T12" s="66"/>
    </row>
    <row r="13" spans="1:20" ht="14.25">
      <c r="A13" s="87" t="s">
        <v>1120</v>
      </c>
      <c r="B13" s="149" t="s">
        <v>7</v>
      </c>
      <c r="C13" s="80"/>
      <c r="D13" s="270" t="s">
        <v>1136</v>
      </c>
      <c r="E13" s="80"/>
      <c r="F13" s="80"/>
      <c r="G13" s="69"/>
      <c r="H13" s="69"/>
      <c r="I13" s="69"/>
      <c r="J13" s="69"/>
      <c r="K13" s="69"/>
      <c r="L13" s="69"/>
      <c r="M13" s="69"/>
      <c r="N13" s="66"/>
      <c r="O13" s="256"/>
      <c r="P13"/>
      <c r="Q13" s="256"/>
      <c r="R13" s="263">
        <f t="shared" si="0"/>
        <v>0</v>
      </c>
      <c r="S13" s="66"/>
      <c r="T13" s="66"/>
    </row>
    <row r="14" spans="1:20" ht="14.25">
      <c r="A14" s="87" t="s">
        <v>1121</v>
      </c>
      <c r="B14" s="149" t="s">
        <v>92</v>
      </c>
      <c r="C14" s="80"/>
      <c r="D14" s="270" t="s">
        <v>1136</v>
      </c>
      <c r="E14" s="80"/>
      <c r="F14" s="80"/>
      <c r="G14" s="69"/>
      <c r="H14" s="69"/>
      <c r="I14" s="69"/>
      <c r="J14" s="69"/>
      <c r="K14" s="69"/>
      <c r="L14" s="69"/>
      <c r="M14" s="69"/>
      <c r="N14" s="66"/>
      <c r="O14" s="256"/>
      <c r="P14"/>
      <c r="Q14" s="256"/>
      <c r="R14" s="263">
        <f t="shared" si="0"/>
        <v>0</v>
      </c>
      <c r="S14" s="66"/>
      <c r="T14" s="66"/>
    </row>
    <row r="15" spans="1:20" ht="14.25">
      <c r="A15" s="87" t="s">
        <v>1122</v>
      </c>
      <c r="B15" s="149" t="s">
        <v>8</v>
      </c>
      <c r="C15" s="80"/>
      <c r="D15" s="270" t="s">
        <v>1136</v>
      </c>
      <c r="E15" s="80"/>
      <c r="F15" s="80"/>
      <c r="G15" s="69"/>
      <c r="H15" s="69"/>
      <c r="I15" s="69"/>
      <c r="J15" s="69"/>
      <c r="K15" s="69"/>
      <c r="L15" s="69"/>
      <c r="M15" s="69"/>
      <c r="N15" s="66"/>
      <c r="O15" s="256"/>
      <c r="P15"/>
      <c r="Q15" s="256"/>
      <c r="R15" s="263">
        <f t="shared" si="0"/>
        <v>0</v>
      </c>
      <c r="S15" s="66"/>
      <c r="T15" s="66"/>
    </row>
    <row r="16" spans="1:20" ht="14.25">
      <c r="A16" s="87" t="s">
        <v>1123</v>
      </c>
      <c r="B16" s="141" t="s">
        <v>277</v>
      </c>
      <c r="C16" s="80"/>
      <c r="D16" s="270" t="s">
        <v>1136</v>
      </c>
      <c r="E16" s="80"/>
      <c r="F16" s="80"/>
      <c r="G16" s="69"/>
      <c r="H16" s="69"/>
      <c r="I16" s="69"/>
      <c r="J16" s="69"/>
      <c r="K16" s="69"/>
      <c r="L16" s="69"/>
      <c r="M16" s="69"/>
      <c r="N16" s="66"/>
      <c r="O16" s="256"/>
      <c r="P16"/>
      <c r="Q16" s="256"/>
      <c r="R16" s="263">
        <f t="shared" si="0"/>
        <v>0</v>
      </c>
      <c r="S16" s="66"/>
      <c r="T16" s="66"/>
    </row>
    <row r="17" spans="1:20" ht="14.25">
      <c r="A17" s="87" t="s">
        <v>1124</v>
      </c>
      <c r="B17" s="141" t="s">
        <v>278</v>
      </c>
      <c r="C17" s="80"/>
      <c r="D17" s="270" t="s">
        <v>1136</v>
      </c>
      <c r="E17" s="80"/>
      <c r="F17" s="80"/>
      <c r="G17" s="69"/>
      <c r="H17" s="69"/>
      <c r="I17" s="69"/>
      <c r="J17" s="69"/>
      <c r="K17" s="69"/>
      <c r="L17" s="69"/>
      <c r="M17" s="69"/>
      <c r="N17" s="66"/>
      <c r="O17" s="256"/>
      <c r="P17"/>
      <c r="Q17" s="256"/>
      <c r="R17" s="263">
        <f t="shared" si="0"/>
        <v>0</v>
      </c>
      <c r="S17" s="66"/>
      <c r="T17" s="66"/>
    </row>
    <row r="18" spans="1:20" ht="14.25">
      <c r="A18" s="87" t="s">
        <v>1125</v>
      </c>
      <c r="B18" s="149" t="s">
        <v>9</v>
      </c>
      <c r="C18" s="80"/>
      <c r="D18" s="270" t="s">
        <v>1136</v>
      </c>
      <c r="E18" s="80"/>
      <c r="F18" s="80"/>
      <c r="G18" s="69"/>
      <c r="H18" s="69"/>
      <c r="I18" s="69"/>
      <c r="J18" s="69"/>
      <c r="K18" s="69"/>
      <c r="L18" s="69"/>
      <c r="M18" s="69"/>
      <c r="N18" s="66"/>
      <c r="O18" s="256"/>
      <c r="P18"/>
      <c r="Q18" s="256"/>
      <c r="R18" s="263">
        <f t="shared" si="0"/>
        <v>0</v>
      </c>
      <c r="S18" s="66"/>
      <c r="T18" s="66"/>
    </row>
    <row r="19" spans="1:20" ht="14.25">
      <c r="A19" s="87" t="s">
        <v>1126</v>
      </c>
      <c r="B19" s="149" t="s">
        <v>10</v>
      </c>
      <c r="C19" s="80"/>
      <c r="D19" s="270" t="s">
        <v>1136</v>
      </c>
      <c r="E19" s="80"/>
      <c r="F19" s="80"/>
      <c r="G19" s="69"/>
      <c r="H19" s="69"/>
      <c r="I19" s="69"/>
      <c r="J19" s="69"/>
      <c r="K19" s="69"/>
      <c r="L19" s="69"/>
      <c r="M19" s="69"/>
      <c r="N19" s="66"/>
      <c r="O19" s="256"/>
      <c r="P19"/>
      <c r="Q19" s="256"/>
      <c r="R19" s="263">
        <f t="shared" si="0"/>
        <v>0</v>
      </c>
      <c r="S19" s="66"/>
      <c r="T19" s="66"/>
    </row>
    <row r="20" spans="1:20" ht="14.25">
      <c r="A20" s="87" t="s">
        <v>1127</v>
      </c>
      <c r="B20" s="149" t="s">
        <v>53</v>
      </c>
      <c r="C20" s="80"/>
      <c r="D20" s="270" t="s">
        <v>1136</v>
      </c>
      <c r="E20" s="80"/>
      <c r="F20" s="80"/>
      <c r="G20" s="69"/>
      <c r="H20" s="69"/>
      <c r="I20" s="69"/>
      <c r="J20" s="69"/>
      <c r="K20" s="69"/>
      <c r="L20" s="69"/>
      <c r="M20" s="69"/>
      <c r="N20" s="66"/>
      <c r="O20" s="256"/>
      <c r="P20"/>
      <c r="Q20" s="256"/>
      <c r="R20" s="263">
        <f t="shared" si="0"/>
        <v>0</v>
      </c>
      <c r="S20" s="66"/>
      <c r="T20" s="66"/>
    </row>
    <row r="21" spans="1:20" ht="14.25">
      <c r="A21" s="87" t="s">
        <v>1128</v>
      </c>
      <c r="B21" s="149" t="s">
        <v>99</v>
      </c>
      <c r="C21" s="80"/>
      <c r="D21" s="270" t="s">
        <v>1136</v>
      </c>
      <c r="E21" s="80"/>
      <c r="F21" s="80"/>
      <c r="G21" s="69"/>
      <c r="H21" s="69"/>
      <c r="I21" s="69"/>
      <c r="J21" s="69"/>
      <c r="K21" s="69"/>
      <c r="L21" s="69"/>
      <c r="M21" s="69"/>
      <c r="N21" s="66"/>
      <c r="O21" s="256"/>
      <c r="P21"/>
      <c r="Q21" s="256"/>
      <c r="R21" s="263">
        <f t="shared" si="0"/>
        <v>0</v>
      </c>
      <c r="S21" s="66"/>
      <c r="T21" s="66"/>
    </row>
    <row r="22" spans="1:20" ht="14.25">
      <c r="A22" s="87" t="s">
        <v>1129</v>
      </c>
      <c r="B22" s="149" t="s">
        <v>392</v>
      </c>
      <c r="C22" s="80"/>
      <c r="D22" s="270" t="s">
        <v>1136</v>
      </c>
      <c r="E22" s="80"/>
      <c r="F22" s="80"/>
      <c r="G22" s="69"/>
      <c r="H22" s="69"/>
      <c r="I22" s="69"/>
      <c r="J22" s="69"/>
      <c r="K22" s="69"/>
      <c r="L22" s="69"/>
      <c r="M22" s="69"/>
      <c r="N22" s="66"/>
      <c r="O22" s="256"/>
      <c r="P22"/>
      <c r="Q22" s="256"/>
      <c r="R22" s="263">
        <f t="shared" si="0"/>
        <v>0</v>
      </c>
      <c r="S22" s="66"/>
      <c r="T22" s="66"/>
    </row>
    <row r="23" spans="1:20" ht="14.25">
      <c r="A23" s="87" t="s">
        <v>1130</v>
      </c>
      <c r="B23" s="149" t="s">
        <v>301</v>
      </c>
      <c r="C23" s="80"/>
      <c r="D23" s="270" t="s">
        <v>1136</v>
      </c>
      <c r="E23" s="80"/>
      <c r="F23" s="80"/>
      <c r="G23" s="69"/>
      <c r="H23" s="69"/>
      <c r="I23" s="69"/>
      <c r="J23" s="69"/>
      <c r="K23" s="69"/>
      <c r="L23" s="69"/>
      <c r="M23" s="69"/>
      <c r="O23" s="256"/>
      <c r="P23"/>
      <c r="Q23" s="256"/>
      <c r="R23" s="263">
        <f t="shared" si="0"/>
        <v>0</v>
      </c>
    </row>
    <row r="24" spans="1:20" ht="14.25">
      <c r="A24" s="87" t="s">
        <v>1131</v>
      </c>
      <c r="B24" s="149" t="s">
        <v>302</v>
      </c>
      <c r="C24" s="80"/>
      <c r="D24" s="270" t="s">
        <v>1136</v>
      </c>
      <c r="E24" s="80"/>
      <c r="F24" s="80"/>
      <c r="G24" s="69"/>
      <c r="H24" s="69"/>
      <c r="I24" s="69"/>
      <c r="J24" s="69"/>
      <c r="K24" s="69"/>
      <c r="L24" s="69"/>
      <c r="M24" s="69"/>
      <c r="O24" s="256"/>
      <c r="P24"/>
      <c r="Q24" s="256"/>
      <c r="R24" s="263">
        <f t="shared" si="0"/>
        <v>0</v>
      </c>
    </row>
    <row r="25" spans="1:20" ht="14.25">
      <c r="A25" s="87" t="s">
        <v>1132</v>
      </c>
      <c r="B25" s="149" t="s">
        <v>22</v>
      </c>
      <c r="C25" s="80"/>
      <c r="D25" s="270" t="s">
        <v>1136</v>
      </c>
      <c r="E25" s="80"/>
      <c r="F25" s="80"/>
      <c r="G25" s="69"/>
      <c r="H25" s="69"/>
      <c r="I25" s="69"/>
      <c r="J25" s="69"/>
      <c r="K25" s="69"/>
      <c r="L25" s="69"/>
      <c r="M25" s="269"/>
      <c r="O25" s="256"/>
      <c r="P25"/>
      <c r="Q25" s="256"/>
      <c r="R25" s="263">
        <f t="shared" si="0"/>
        <v>0</v>
      </c>
    </row>
    <row r="26" spans="1:20" ht="14.25">
      <c r="A26" s="87" t="s">
        <v>1133</v>
      </c>
      <c r="B26" s="149" t="s">
        <v>899</v>
      </c>
      <c r="C26" s="80"/>
      <c r="D26" s="270" t="s">
        <v>1136</v>
      </c>
      <c r="E26" s="80"/>
      <c r="F26" s="80"/>
      <c r="G26" s="69"/>
      <c r="H26" s="69"/>
      <c r="I26" s="69"/>
      <c r="J26" s="69"/>
      <c r="K26" s="69"/>
      <c r="L26" s="69"/>
      <c r="M26" s="269"/>
      <c r="O26" s="256"/>
      <c r="P26"/>
      <c r="Q26" s="256"/>
      <c r="R26" s="263">
        <f t="shared" si="0"/>
        <v>0</v>
      </c>
    </row>
    <row r="27" spans="1:20" ht="14.25">
      <c r="A27" s="87" t="s">
        <v>1134</v>
      </c>
      <c r="B27" s="149" t="s">
        <v>381</v>
      </c>
      <c r="C27" s="80"/>
      <c r="D27" s="270" t="s">
        <v>1136</v>
      </c>
      <c r="E27" s="80"/>
      <c r="F27" s="80"/>
      <c r="G27" s="69"/>
      <c r="H27" s="69"/>
      <c r="I27" s="69"/>
      <c r="J27" s="69"/>
      <c r="K27" s="69"/>
      <c r="L27" s="69"/>
      <c r="M27" s="69"/>
      <c r="O27" s="256"/>
      <c r="P27"/>
      <c r="Q27" s="256"/>
      <c r="R27" s="263">
        <f t="shared" si="0"/>
        <v>0</v>
      </c>
    </row>
    <row r="28" spans="1:20" ht="14.25">
      <c r="A28" s="87" t="s">
        <v>1135</v>
      </c>
      <c r="B28" s="149" t="s">
        <v>379</v>
      </c>
      <c r="C28" s="80"/>
      <c r="D28" s="270" t="s">
        <v>1136</v>
      </c>
      <c r="E28" s="80"/>
      <c r="F28" s="80"/>
      <c r="G28" s="69"/>
      <c r="H28" s="69"/>
      <c r="I28" s="69"/>
      <c r="J28" s="69"/>
      <c r="K28" s="69"/>
      <c r="L28" s="69"/>
      <c r="M28" s="69"/>
      <c r="O28" s="256"/>
      <c r="P28"/>
      <c r="Q28" s="256"/>
      <c r="R28" s="263">
        <f t="shared" si="0"/>
        <v>0</v>
      </c>
    </row>
    <row r="29" spans="1:20">
      <c r="B29" s="149"/>
    </row>
    <row r="30" spans="1:20">
      <c r="B30" s="149"/>
    </row>
    <row r="31" spans="1:20" ht="36">
      <c r="B31" s="68" t="s">
        <v>377</v>
      </c>
      <c r="C31" s="139" t="s">
        <v>566</v>
      </c>
      <c r="D31" s="139" t="s">
        <v>44</v>
      </c>
      <c r="E31" s="139" t="s">
        <v>507</v>
      </c>
      <c r="F31" s="139" t="s">
        <v>39</v>
      </c>
      <c r="G31" s="139" t="s">
        <v>21</v>
      </c>
      <c r="H31" s="139" t="s">
        <v>31</v>
      </c>
      <c r="I31" s="139" t="s">
        <v>48</v>
      </c>
      <c r="J31" s="139" t="s">
        <v>895</v>
      </c>
      <c r="K31" s="139" t="s">
        <v>330</v>
      </c>
      <c r="L31" s="139" t="s">
        <v>900</v>
      </c>
      <c r="M31" s="139" t="s">
        <v>896</v>
      </c>
    </row>
    <row r="32" spans="1:20" ht="14.25">
      <c r="A32" s="87" t="s">
        <v>1137</v>
      </c>
      <c r="B32" s="149" t="s">
        <v>386</v>
      </c>
      <c r="C32" s="80"/>
      <c r="D32" s="270" t="s">
        <v>1136</v>
      </c>
      <c r="E32" s="80"/>
      <c r="F32" s="80"/>
      <c r="G32" s="69"/>
      <c r="H32" s="69"/>
      <c r="I32" s="69"/>
      <c r="J32" s="69"/>
      <c r="K32" s="69"/>
      <c r="L32" s="69"/>
      <c r="M32" s="69"/>
      <c r="O32" s="256"/>
      <c r="P32"/>
      <c r="Q32" s="256"/>
      <c r="R32" s="263">
        <f t="shared" ref="R32:R66" si="1">O32</f>
        <v>0</v>
      </c>
    </row>
    <row r="33" spans="1:18" ht="14.25">
      <c r="A33" s="87" t="s">
        <v>1138</v>
      </c>
      <c r="B33" s="149" t="s">
        <v>15</v>
      </c>
      <c r="C33" s="80"/>
      <c r="D33" s="270" t="s">
        <v>1136</v>
      </c>
      <c r="E33" s="80"/>
      <c r="F33" s="80"/>
      <c r="G33" s="69"/>
      <c r="H33" s="69"/>
      <c r="I33" s="69"/>
      <c r="J33" s="69"/>
      <c r="K33" s="69"/>
      <c r="L33" s="69"/>
      <c r="M33" s="69"/>
      <c r="O33" s="256"/>
      <c r="P33"/>
      <c r="Q33" s="256"/>
      <c r="R33" s="263">
        <f t="shared" si="1"/>
        <v>0</v>
      </c>
    </row>
    <row r="34" spans="1:18" ht="14.25">
      <c r="A34" s="87" t="s">
        <v>1139</v>
      </c>
      <c r="B34" s="149" t="s">
        <v>393</v>
      </c>
      <c r="C34" s="80"/>
      <c r="D34" s="270" t="s">
        <v>1136</v>
      </c>
      <c r="E34" s="80"/>
      <c r="F34" s="80"/>
      <c r="G34" s="69"/>
      <c r="H34" s="69"/>
      <c r="I34" s="69"/>
      <c r="J34" s="69"/>
      <c r="K34" s="69"/>
      <c r="L34" s="69"/>
      <c r="M34" s="69"/>
      <c r="O34" s="256"/>
      <c r="P34"/>
      <c r="Q34" s="256"/>
      <c r="R34" s="263">
        <f t="shared" si="1"/>
        <v>0</v>
      </c>
    </row>
    <row r="35" spans="1:18" ht="14.25">
      <c r="A35" s="87" t="s">
        <v>1140</v>
      </c>
      <c r="B35" s="149" t="s">
        <v>587</v>
      </c>
      <c r="C35" s="80"/>
      <c r="D35" s="270" t="s">
        <v>1136</v>
      </c>
      <c r="E35" s="80"/>
      <c r="F35" s="80"/>
      <c r="G35" s="69"/>
      <c r="H35" s="69"/>
      <c r="I35" s="69"/>
      <c r="J35" s="69"/>
      <c r="K35" s="69"/>
      <c r="L35" s="69"/>
      <c r="M35" s="69"/>
      <c r="O35" s="256"/>
      <c r="P35"/>
      <c r="Q35" s="256"/>
      <c r="R35" s="263">
        <f t="shared" si="1"/>
        <v>0</v>
      </c>
    </row>
    <row r="36" spans="1:18" ht="14.25">
      <c r="A36" s="87" t="s">
        <v>1141</v>
      </c>
      <c r="B36" s="149" t="s">
        <v>588</v>
      </c>
      <c r="C36" s="80"/>
      <c r="D36" s="270" t="s">
        <v>1136</v>
      </c>
      <c r="E36" s="80"/>
      <c r="F36" s="80"/>
      <c r="G36" s="69"/>
      <c r="H36" s="69"/>
      <c r="I36" s="69"/>
      <c r="J36" s="69"/>
      <c r="K36" s="69"/>
      <c r="L36" s="69"/>
      <c r="M36" s="69"/>
      <c r="O36" s="256"/>
      <c r="P36"/>
      <c r="Q36" s="256"/>
      <c r="R36" s="263">
        <f t="shared" si="1"/>
        <v>0</v>
      </c>
    </row>
    <row r="37" spans="1:18" ht="14.25">
      <c r="A37" s="87" t="s">
        <v>1142</v>
      </c>
      <c r="B37" s="149" t="s">
        <v>301</v>
      </c>
      <c r="C37" s="80"/>
      <c r="D37" s="270" t="s">
        <v>1136</v>
      </c>
      <c r="E37" s="80"/>
      <c r="F37" s="80"/>
      <c r="G37" s="69"/>
      <c r="H37" s="69"/>
      <c r="I37" s="69"/>
      <c r="J37" s="69"/>
      <c r="K37" s="69"/>
      <c r="L37" s="69"/>
      <c r="M37" s="69"/>
      <c r="O37" s="256"/>
      <c r="P37"/>
      <c r="Q37" s="256"/>
      <c r="R37" s="263">
        <f t="shared" si="1"/>
        <v>0</v>
      </c>
    </row>
    <row r="38" spans="1:18" ht="14.25">
      <c r="A38" s="87" t="s">
        <v>1143</v>
      </c>
      <c r="B38" s="149" t="s">
        <v>387</v>
      </c>
      <c r="C38" s="80"/>
      <c r="D38" s="270" t="s">
        <v>1136</v>
      </c>
      <c r="E38" s="80"/>
      <c r="F38" s="80"/>
      <c r="G38" s="69"/>
      <c r="H38" s="69"/>
      <c r="I38" s="69"/>
      <c r="J38" s="69"/>
      <c r="K38" s="69"/>
      <c r="L38" s="69"/>
      <c r="M38" s="69"/>
      <c r="O38" s="256"/>
      <c r="P38"/>
      <c r="Q38" s="256"/>
      <c r="R38" s="263">
        <f t="shared" si="1"/>
        <v>0</v>
      </c>
    </row>
    <row r="39" spans="1:18" ht="14.25">
      <c r="A39" s="87" t="s">
        <v>1144</v>
      </c>
      <c r="B39" s="149" t="s">
        <v>382</v>
      </c>
      <c r="C39" s="80"/>
      <c r="D39" s="270" t="s">
        <v>1136</v>
      </c>
      <c r="E39" s="80"/>
      <c r="F39" s="80"/>
      <c r="G39" s="69"/>
      <c r="H39" s="69"/>
      <c r="I39" s="69"/>
      <c r="J39" s="69"/>
      <c r="K39" s="69"/>
      <c r="L39" s="69"/>
      <c r="M39" s="69"/>
      <c r="O39" s="256"/>
      <c r="P39"/>
      <c r="Q39" s="256"/>
      <c r="R39" s="263">
        <f t="shared" si="1"/>
        <v>0</v>
      </c>
    </row>
    <row r="40" spans="1:18" ht="14.25">
      <c r="A40" s="87" t="s">
        <v>1145</v>
      </c>
      <c r="B40" s="149" t="s">
        <v>383</v>
      </c>
      <c r="C40" s="80"/>
      <c r="D40" s="270" t="s">
        <v>1136</v>
      </c>
      <c r="E40" s="80"/>
      <c r="F40" s="80"/>
      <c r="G40" s="69"/>
      <c r="H40" s="69"/>
      <c r="I40" s="69"/>
      <c r="J40" s="69"/>
      <c r="K40" s="69"/>
      <c r="L40" s="69"/>
      <c r="M40" s="69"/>
      <c r="O40" s="256"/>
      <c r="P40"/>
      <c r="Q40" s="256"/>
      <c r="R40" s="263">
        <f t="shared" si="1"/>
        <v>0</v>
      </c>
    </row>
    <row r="41" spans="1:18" ht="14.25">
      <c r="A41" s="87" t="s">
        <v>1146</v>
      </c>
      <c r="B41" s="149" t="s">
        <v>384</v>
      </c>
      <c r="C41" s="80"/>
      <c r="D41" s="270" t="s">
        <v>1136</v>
      </c>
      <c r="E41" s="80"/>
      <c r="F41" s="80"/>
      <c r="G41" s="69"/>
      <c r="H41" s="69"/>
      <c r="I41" s="69"/>
      <c r="J41" s="69"/>
      <c r="K41" s="69"/>
      <c r="L41" s="69"/>
      <c r="M41" s="69"/>
      <c r="O41" s="256"/>
      <c r="P41"/>
      <c r="Q41" s="256"/>
      <c r="R41" s="263">
        <f t="shared" si="1"/>
        <v>0</v>
      </c>
    </row>
    <row r="42" spans="1:18" ht="14.25">
      <c r="A42" s="87" t="s">
        <v>1147</v>
      </c>
      <c r="B42" s="149" t="s">
        <v>385</v>
      </c>
      <c r="C42" s="80"/>
      <c r="D42" s="270" t="s">
        <v>1136</v>
      </c>
      <c r="E42" s="80"/>
      <c r="F42" s="80"/>
      <c r="G42" s="69"/>
      <c r="H42" s="69"/>
      <c r="I42" s="69"/>
      <c r="J42" s="69"/>
      <c r="K42" s="69"/>
      <c r="L42" s="69"/>
      <c r="M42" s="69"/>
      <c r="O42" s="256"/>
      <c r="P42"/>
      <c r="Q42" s="256"/>
      <c r="R42" s="263">
        <f t="shared" si="1"/>
        <v>0</v>
      </c>
    </row>
    <row r="43" spans="1:18" ht="14.25">
      <c r="A43" s="87" t="s">
        <v>1148</v>
      </c>
      <c r="B43" s="149" t="s">
        <v>53</v>
      </c>
      <c r="C43" s="80"/>
      <c r="D43" s="270" t="s">
        <v>1136</v>
      </c>
      <c r="E43" s="80"/>
      <c r="F43" s="80"/>
      <c r="G43" s="69"/>
      <c r="H43" s="69"/>
      <c r="I43" s="69"/>
      <c r="J43" s="69"/>
      <c r="K43" s="69"/>
      <c r="L43" s="69"/>
      <c r="M43" s="69"/>
      <c r="O43" s="256"/>
      <c r="P43"/>
      <c r="Q43" s="256"/>
      <c r="R43" s="263">
        <f t="shared" si="1"/>
        <v>0</v>
      </c>
    </row>
    <row r="44" spans="1:18" ht="14.25">
      <c r="A44" s="87" t="s">
        <v>1149</v>
      </c>
      <c r="B44" s="149" t="s">
        <v>99</v>
      </c>
      <c r="C44" s="80"/>
      <c r="D44" s="270" t="s">
        <v>1136</v>
      </c>
      <c r="E44" s="80"/>
      <c r="F44" s="80"/>
      <c r="G44" s="69"/>
      <c r="H44" s="69"/>
      <c r="I44" s="69"/>
      <c r="J44" s="69"/>
      <c r="K44" s="69"/>
      <c r="L44" s="69"/>
      <c r="M44" s="69"/>
      <c r="O44" s="256"/>
      <c r="P44"/>
      <c r="Q44" s="256"/>
      <c r="R44" s="263">
        <f t="shared" si="1"/>
        <v>0</v>
      </c>
    </row>
    <row r="45" spans="1:18" ht="14.25">
      <c r="A45" s="87" t="s">
        <v>1150</v>
      </c>
      <c r="B45" s="149" t="s">
        <v>7</v>
      </c>
      <c r="C45" s="80"/>
      <c r="D45" s="270" t="s">
        <v>1136</v>
      </c>
      <c r="E45" s="80"/>
      <c r="F45" s="80"/>
      <c r="G45" s="69"/>
      <c r="H45" s="69"/>
      <c r="I45" s="69"/>
      <c r="J45" s="69"/>
      <c r="K45" s="69"/>
      <c r="L45" s="69"/>
      <c r="M45" s="69"/>
      <c r="O45" s="256"/>
      <c r="P45"/>
      <c r="Q45" s="256"/>
      <c r="R45" s="263">
        <f t="shared" si="1"/>
        <v>0</v>
      </c>
    </row>
    <row r="46" spans="1:18" ht="14.25">
      <c r="A46" s="87" t="s">
        <v>1151</v>
      </c>
      <c r="B46" s="149" t="s">
        <v>388</v>
      </c>
      <c r="C46" s="80"/>
      <c r="D46" s="270" t="s">
        <v>1136</v>
      </c>
      <c r="E46" s="80"/>
      <c r="F46" s="80"/>
      <c r="G46" s="69"/>
      <c r="H46" s="69"/>
      <c r="I46" s="69"/>
      <c r="J46" s="69"/>
      <c r="K46" s="69"/>
      <c r="L46" s="69"/>
      <c r="M46" s="69"/>
      <c r="O46" s="256"/>
      <c r="P46"/>
      <c r="Q46" s="256"/>
      <c r="R46" s="263">
        <f t="shared" si="1"/>
        <v>0</v>
      </c>
    </row>
    <row r="47" spans="1:18" ht="14.25">
      <c r="A47" s="87" t="s">
        <v>1152</v>
      </c>
      <c r="B47" s="149" t="s">
        <v>92</v>
      </c>
      <c r="C47" s="80"/>
      <c r="D47" s="270" t="s">
        <v>1136</v>
      </c>
      <c r="E47" s="80"/>
      <c r="F47" s="80"/>
      <c r="G47" s="69"/>
      <c r="H47" s="69"/>
      <c r="I47" s="69"/>
      <c r="J47" s="69"/>
      <c r="K47" s="69"/>
      <c r="L47" s="69"/>
      <c r="M47" s="69"/>
      <c r="O47" s="256"/>
      <c r="P47"/>
      <c r="Q47" s="256"/>
      <c r="R47" s="263">
        <f t="shared" si="1"/>
        <v>0</v>
      </c>
    </row>
    <row r="48" spans="1:18" ht="14.25">
      <c r="A48" s="87" t="s">
        <v>1153</v>
      </c>
      <c r="B48" s="149" t="s">
        <v>302</v>
      </c>
      <c r="C48" s="80"/>
      <c r="D48" s="270" t="s">
        <v>1136</v>
      </c>
      <c r="E48" s="80"/>
      <c r="F48" s="80"/>
      <c r="G48" s="69"/>
      <c r="H48" s="69"/>
      <c r="I48" s="69"/>
      <c r="J48" s="69"/>
      <c r="K48" s="69"/>
      <c r="L48" s="69"/>
      <c r="M48" s="69"/>
      <c r="O48" s="256"/>
      <c r="P48"/>
      <c r="Q48" s="256"/>
      <c r="R48" s="263">
        <f t="shared" si="1"/>
        <v>0</v>
      </c>
    </row>
    <row r="49" spans="1:18" ht="14.25">
      <c r="A49" s="87" t="s">
        <v>1154</v>
      </c>
      <c r="B49" s="149" t="s">
        <v>389</v>
      </c>
      <c r="C49" s="80"/>
      <c r="D49" s="270" t="s">
        <v>1136</v>
      </c>
      <c r="E49" s="80"/>
      <c r="F49" s="80"/>
      <c r="G49" s="69"/>
      <c r="H49" s="69"/>
      <c r="I49" s="69"/>
      <c r="J49" s="69"/>
      <c r="K49" s="69"/>
      <c r="L49" s="69"/>
      <c r="M49" s="69"/>
      <c r="O49" s="256"/>
      <c r="P49"/>
      <c r="Q49" s="256"/>
      <c r="R49" s="263">
        <f t="shared" si="1"/>
        <v>0</v>
      </c>
    </row>
    <row r="50" spans="1:18" ht="14.25">
      <c r="A50" s="87" t="s">
        <v>1155</v>
      </c>
      <c r="B50" s="149" t="s">
        <v>390</v>
      </c>
      <c r="C50" s="80"/>
      <c r="D50" s="270" t="s">
        <v>1136</v>
      </c>
      <c r="E50" s="80"/>
      <c r="F50" s="80"/>
      <c r="G50" s="69"/>
      <c r="H50" s="69"/>
      <c r="I50" s="69"/>
      <c r="J50" s="69"/>
      <c r="K50" s="69"/>
      <c r="L50" s="69"/>
      <c r="M50" s="69"/>
      <c r="O50" s="256"/>
      <c r="P50"/>
      <c r="Q50" s="256"/>
      <c r="R50" s="263">
        <f t="shared" si="1"/>
        <v>0</v>
      </c>
    </row>
    <row r="51" spans="1:18" ht="14.25">
      <c r="A51" s="87" t="s">
        <v>1156</v>
      </c>
      <c r="B51" s="149" t="s">
        <v>391</v>
      </c>
      <c r="C51" s="80"/>
      <c r="D51" s="270" t="s">
        <v>1136</v>
      </c>
      <c r="E51" s="80"/>
      <c r="F51" s="80"/>
      <c r="G51" s="69"/>
      <c r="H51" s="69"/>
      <c r="I51" s="69"/>
      <c r="J51" s="69"/>
      <c r="K51" s="69"/>
      <c r="L51" s="69"/>
      <c r="M51" s="69"/>
      <c r="O51" s="256"/>
      <c r="P51"/>
      <c r="Q51" s="256"/>
      <c r="R51" s="263">
        <f t="shared" si="1"/>
        <v>0</v>
      </c>
    </row>
    <row r="52" spans="1:18" ht="14.25">
      <c r="A52" s="87" t="s">
        <v>1157</v>
      </c>
      <c r="B52" s="149" t="s">
        <v>16</v>
      </c>
      <c r="C52" s="80"/>
      <c r="D52" s="270" t="s">
        <v>1136</v>
      </c>
      <c r="E52" s="80"/>
      <c r="F52" s="80"/>
      <c r="G52" s="69"/>
      <c r="H52" s="69"/>
      <c r="I52" s="69"/>
      <c r="J52" s="69"/>
      <c r="K52" s="69"/>
      <c r="L52" s="69"/>
      <c r="M52" s="69"/>
      <c r="O52" s="256"/>
      <c r="P52"/>
      <c r="Q52" s="256"/>
      <c r="R52" s="263">
        <f t="shared" si="1"/>
        <v>0</v>
      </c>
    </row>
    <row r="53" spans="1:18" ht="14.25">
      <c r="A53" s="87" t="s">
        <v>1158</v>
      </c>
      <c r="B53" s="141" t="s">
        <v>277</v>
      </c>
      <c r="C53" s="80"/>
      <c r="D53" s="270" t="s">
        <v>1136</v>
      </c>
      <c r="E53" s="80"/>
      <c r="F53" s="80"/>
      <c r="G53" s="69"/>
      <c r="H53" s="69"/>
      <c r="I53" s="69"/>
      <c r="J53" s="69"/>
      <c r="K53" s="69"/>
      <c r="L53" s="69"/>
      <c r="M53" s="69"/>
      <c r="O53" s="256"/>
      <c r="P53"/>
      <c r="Q53" s="256"/>
      <c r="R53" s="263">
        <f t="shared" si="1"/>
        <v>0</v>
      </c>
    </row>
    <row r="54" spans="1:18" ht="14.25">
      <c r="A54" s="87" t="s">
        <v>1159</v>
      </c>
      <c r="B54" s="149" t="s">
        <v>392</v>
      </c>
      <c r="C54" s="80"/>
      <c r="D54" s="270" t="s">
        <v>1136</v>
      </c>
      <c r="E54" s="80"/>
      <c r="F54" s="80"/>
      <c r="G54" s="69"/>
      <c r="H54" s="69"/>
      <c r="I54" s="69"/>
      <c r="J54" s="69"/>
      <c r="K54" s="69"/>
      <c r="L54" s="69"/>
      <c r="M54" s="69"/>
      <c r="O54" s="256"/>
      <c r="P54"/>
      <c r="Q54" s="256"/>
      <c r="R54" s="263">
        <f t="shared" si="1"/>
        <v>0</v>
      </c>
    </row>
    <row r="55" spans="1:18" ht="14.25">
      <c r="A55" s="87" t="s">
        <v>1160</v>
      </c>
      <c r="B55" s="149" t="s">
        <v>52</v>
      </c>
      <c r="C55" s="80"/>
      <c r="D55" s="270" t="s">
        <v>1136</v>
      </c>
      <c r="E55" s="80"/>
      <c r="F55" s="80"/>
      <c r="G55" s="69"/>
      <c r="H55" s="69"/>
      <c r="I55" s="69"/>
      <c r="J55" s="69"/>
      <c r="K55" s="69"/>
      <c r="L55" s="69"/>
      <c r="M55" s="69"/>
      <c r="O55" s="256"/>
      <c r="P55"/>
      <c r="Q55" s="256"/>
      <c r="R55" s="263">
        <f t="shared" si="1"/>
        <v>0</v>
      </c>
    </row>
    <row r="56" spans="1:18" ht="14.25">
      <c r="A56" s="87" t="s">
        <v>1161</v>
      </c>
      <c r="B56" s="149" t="s">
        <v>9</v>
      </c>
      <c r="C56" s="80"/>
      <c r="D56" s="270" t="s">
        <v>1136</v>
      </c>
      <c r="E56" s="80"/>
      <c r="F56" s="80"/>
      <c r="G56" s="69"/>
      <c r="H56" s="69"/>
      <c r="I56" s="69"/>
      <c r="J56" s="69"/>
      <c r="K56" s="69"/>
      <c r="L56" s="69"/>
      <c r="M56" s="69"/>
      <c r="O56" s="256"/>
      <c r="P56"/>
      <c r="Q56" s="256"/>
      <c r="R56" s="263">
        <f t="shared" si="1"/>
        <v>0</v>
      </c>
    </row>
    <row r="57" spans="1:18" ht="14.25">
      <c r="A57" s="87" t="s">
        <v>1162</v>
      </c>
      <c r="B57" s="149" t="s">
        <v>22</v>
      </c>
      <c r="C57" s="80"/>
      <c r="D57" s="270" t="s">
        <v>1136</v>
      </c>
      <c r="E57" s="80"/>
      <c r="F57" s="80"/>
      <c r="G57" s="69"/>
      <c r="H57" s="69"/>
      <c r="I57" s="69"/>
      <c r="J57" s="69"/>
      <c r="K57" s="69"/>
      <c r="L57" s="69"/>
      <c r="M57" s="69"/>
      <c r="O57" s="256"/>
      <c r="P57"/>
      <c r="Q57" s="256"/>
      <c r="R57" s="263">
        <f t="shared" si="1"/>
        <v>0</v>
      </c>
    </row>
    <row r="58" spans="1:18" ht="14.25">
      <c r="A58" s="87" t="s">
        <v>1163</v>
      </c>
      <c r="B58" s="149" t="s">
        <v>10</v>
      </c>
      <c r="C58" s="80"/>
      <c r="D58" s="270" t="s">
        <v>1136</v>
      </c>
      <c r="E58" s="80"/>
      <c r="F58" s="80"/>
      <c r="G58" s="69"/>
      <c r="H58" s="69"/>
      <c r="I58" s="69"/>
      <c r="J58" s="69"/>
      <c r="K58" s="69"/>
      <c r="L58" s="69"/>
      <c r="M58" s="69"/>
      <c r="O58" s="256"/>
      <c r="P58"/>
      <c r="Q58" s="256"/>
      <c r="R58" s="263">
        <f t="shared" si="1"/>
        <v>0</v>
      </c>
    </row>
    <row r="59" spans="1:18" ht="14.25">
      <c r="A59" s="87" t="s">
        <v>1164</v>
      </c>
      <c r="B59" s="149" t="s">
        <v>299</v>
      </c>
      <c r="C59" s="80"/>
      <c r="D59" s="270" t="s">
        <v>1136</v>
      </c>
      <c r="E59" s="80"/>
      <c r="F59" s="80"/>
      <c r="G59" s="69"/>
      <c r="H59" s="69"/>
      <c r="I59" s="69"/>
      <c r="J59" s="69"/>
      <c r="K59" s="69"/>
      <c r="L59" s="69"/>
      <c r="M59" s="69"/>
      <c r="O59" s="256"/>
      <c r="P59"/>
      <c r="Q59" s="256"/>
      <c r="R59" s="263">
        <f t="shared" si="1"/>
        <v>0</v>
      </c>
    </row>
    <row r="60" spans="1:18" ht="14.25">
      <c r="A60" s="87" t="s">
        <v>1165</v>
      </c>
      <c r="B60" s="149" t="s">
        <v>354</v>
      </c>
      <c r="C60" s="80"/>
      <c r="D60" s="270" t="s">
        <v>1136</v>
      </c>
      <c r="E60" s="80"/>
      <c r="F60" s="80"/>
      <c r="G60" s="69"/>
      <c r="H60" s="69"/>
      <c r="I60" s="69"/>
      <c r="J60" s="69"/>
      <c r="K60" s="69"/>
      <c r="L60" s="69"/>
      <c r="M60" s="69"/>
      <c r="O60" s="256"/>
      <c r="P60"/>
      <c r="Q60" s="256"/>
      <c r="R60" s="263">
        <f t="shared" si="1"/>
        <v>0</v>
      </c>
    </row>
    <row r="61" spans="1:18" ht="14.25">
      <c r="A61" s="87" t="s">
        <v>1166</v>
      </c>
      <c r="B61" s="232" t="s">
        <v>585</v>
      </c>
      <c r="C61" s="80"/>
      <c r="D61" s="270" t="s">
        <v>1136</v>
      </c>
      <c r="E61" s="80"/>
      <c r="F61" s="80"/>
      <c r="G61" s="69"/>
      <c r="H61" s="69"/>
      <c r="I61" s="69"/>
      <c r="J61" s="69"/>
      <c r="K61" s="69"/>
      <c r="L61" s="69"/>
      <c r="M61" s="69"/>
      <c r="O61" s="256"/>
      <c r="P61"/>
      <c r="Q61" s="256"/>
      <c r="R61" s="263">
        <f t="shared" si="1"/>
        <v>0</v>
      </c>
    </row>
    <row r="62" spans="1:18" ht="14.25">
      <c r="A62" s="87" t="s">
        <v>1167</v>
      </c>
      <c r="B62" s="232" t="s">
        <v>586</v>
      </c>
      <c r="C62" s="80"/>
      <c r="D62" s="270" t="s">
        <v>1136</v>
      </c>
      <c r="E62" s="80"/>
      <c r="F62" s="80"/>
      <c r="G62" s="69"/>
      <c r="H62" s="69"/>
      <c r="I62" s="69"/>
      <c r="J62" s="69"/>
      <c r="K62" s="69"/>
      <c r="L62" s="69"/>
      <c r="M62" s="69"/>
      <c r="O62" s="256"/>
      <c r="P62"/>
      <c r="Q62" s="256"/>
      <c r="R62" s="263">
        <f t="shared" si="1"/>
        <v>0</v>
      </c>
    </row>
    <row r="63" spans="1:18" ht="14.25">
      <c r="A63" s="87" t="s">
        <v>1168</v>
      </c>
      <c r="B63" s="141" t="s">
        <v>278</v>
      </c>
      <c r="C63" s="80"/>
      <c r="D63" s="270" t="s">
        <v>1136</v>
      </c>
      <c r="E63" s="80"/>
      <c r="F63" s="80"/>
      <c r="G63" s="69"/>
      <c r="H63" s="69"/>
      <c r="I63" s="69"/>
      <c r="J63" s="69"/>
      <c r="K63" s="69"/>
      <c r="L63" s="69"/>
      <c r="M63" s="69"/>
      <c r="O63" s="256"/>
      <c r="P63"/>
      <c r="Q63" s="256"/>
      <c r="R63" s="263">
        <f t="shared" si="1"/>
        <v>0</v>
      </c>
    </row>
    <row r="64" spans="1:18" ht="14.25">
      <c r="A64" s="87" t="s">
        <v>1169</v>
      </c>
      <c r="B64" s="149" t="s">
        <v>381</v>
      </c>
      <c r="C64" s="80"/>
      <c r="D64" s="270" t="s">
        <v>1136</v>
      </c>
      <c r="E64" s="80"/>
      <c r="F64" s="80"/>
      <c r="G64" s="69"/>
      <c r="H64" s="69"/>
      <c r="I64" s="69"/>
      <c r="J64" s="69"/>
      <c r="K64" s="69"/>
      <c r="L64" s="69"/>
      <c r="M64" s="69"/>
      <c r="O64" s="256"/>
      <c r="P64"/>
      <c r="Q64" s="256"/>
      <c r="R64" s="263">
        <f t="shared" si="1"/>
        <v>0</v>
      </c>
    </row>
    <row r="65" spans="1:18" ht="14.25">
      <c r="A65" s="87" t="s">
        <v>1170</v>
      </c>
      <c r="B65" s="149" t="s">
        <v>379</v>
      </c>
      <c r="C65" s="80"/>
      <c r="D65" s="270" t="s">
        <v>1136</v>
      </c>
      <c r="E65" s="80"/>
      <c r="F65" s="80"/>
      <c r="G65" s="69"/>
      <c r="H65" s="69"/>
      <c r="I65" s="69"/>
      <c r="J65" s="69"/>
      <c r="K65" s="69"/>
      <c r="L65" s="69"/>
      <c r="M65" s="69"/>
      <c r="O65" s="256"/>
      <c r="P65"/>
      <c r="Q65" s="256"/>
      <c r="R65" s="263">
        <f t="shared" si="1"/>
        <v>0</v>
      </c>
    </row>
    <row r="66" spans="1:18" ht="14.25">
      <c r="A66" s="87" t="s">
        <v>1171</v>
      </c>
      <c r="B66" s="149" t="s">
        <v>380</v>
      </c>
      <c r="C66" s="80"/>
      <c r="D66" s="270" t="s">
        <v>1136</v>
      </c>
      <c r="E66" s="80"/>
      <c r="F66" s="80"/>
      <c r="G66" s="69"/>
      <c r="H66" s="69"/>
      <c r="I66" s="69"/>
      <c r="J66" s="69"/>
      <c r="K66" s="69"/>
      <c r="L66" s="69"/>
      <c r="M66" s="69"/>
      <c r="O66" s="256"/>
      <c r="P66"/>
      <c r="Q66" s="256"/>
      <c r="R66" s="263">
        <f t="shared" si="1"/>
        <v>0</v>
      </c>
    </row>
    <row r="68" spans="1:18" ht="36">
      <c r="B68" s="68" t="s">
        <v>573</v>
      </c>
      <c r="C68" s="139" t="s">
        <v>566</v>
      </c>
      <c r="D68" s="139" t="s">
        <v>44</v>
      </c>
      <c r="E68" s="139" t="s">
        <v>507</v>
      </c>
      <c r="F68" s="139" t="s">
        <v>39</v>
      </c>
      <c r="G68" s="139" t="s">
        <v>21</v>
      </c>
      <c r="H68" s="139" t="s">
        <v>31</v>
      </c>
      <c r="I68" s="139" t="s">
        <v>48</v>
      </c>
      <c r="J68" s="139" t="s">
        <v>28</v>
      </c>
      <c r="K68" s="139" t="s">
        <v>330</v>
      </c>
      <c r="L68" s="139" t="s">
        <v>900</v>
      </c>
      <c r="M68" s="139" t="s">
        <v>896</v>
      </c>
    </row>
    <row r="69" spans="1:18" ht="14.25">
      <c r="A69" s="87" t="s">
        <v>1172</v>
      </c>
      <c r="B69" s="149" t="s">
        <v>589</v>
      </c>
      <c r="C69" s="80"/>
      <c r="D69" s="72"/>
      <c r="E69" s="116"/>
      <c r="F69" s="80"/>
      <c r="G69" s="69"/>
      <c r="H69" s="69"/>
      <c r="I69" s="69"/>
      <c r="J69" s="116"/>
      <c r="K69" s="116"/>
      <c r="L69" s="116"/>
      <c r="M69" s="116"/>
      <c r="O69" s="256"/>
      <c r="P69"/>
      <c r="Q69" s="256"/>
      <c r="R69" s="263">
        <f t="shared" ref="R69" si="2">O69</f>
        <v>0</v>
      </c>
    </row>
    <row r="70" spans="1:18" ht="14.25">
      <c r="A70" s="87" t="s">
        <v>1173</v>
      </c>
      <c r="B70" s="149" t="s">
        <v>590</v>
      </c>
      <c r="C70" s="80"/>
      <c r="D70" s="72"/>
      <c r="E70" s="231"/>
      <c r="F70" s="80"/>
      <c r="G70" s="69"/>
      <c r="H70" s="69"/>
      <c r="I70" s="69"/>
      <c r="J70" s="231"/>
      <c r="K70" s="231"/>
      <c r="L70" s="231"/>
      <c r="M70" s="231"/>
    </row>
    <row r="71" spans="1:18" ht="14.25">
      <c r="A71" s="87" t="s">
        <v>1174</v>
      </c>
      <c r="B71" s="149" t="s">
        <v>591</v>
      </c>
      <c r="C71" s="80"/>
      <c r="D71" s="72"/>
      <c r="E71" s="231"/>
      <c r="F71" s="80"/>
      <c r="G71" s="69"/>
      <c r="H71" s="69"/>
      <c r="I71" s="69"/>
      <c r="J71" s="231"/>
      <c r="K71" s="231"/>
      <c r="L71" s="231"/>
      <c r="M71" s="231"/>
    </row>
    <row r="72" spans="1:18" ht="14.25">
      <c r="A72" s="87" t="s">
        <v>1175</v>
      </c>
      <c r="B72" s="149" t="s">
        <v>592</v>
      </c>
      <c r="C72" s="80"/>
      <c r="D72" s="72"/>
      <c r="E72" s="231"/>
      <c r="F72" s="80"/>
      <c r="G72" s="69"/>
      <c r="H72" s="69"/>
      <c r="I72" s="69"/>
      <c r="J72" s="231"/>
      <c r="K72" s="231"/>
      <c r="L72" s="231"/>
      <c r="M72" s="231"/>
    </row>
    <row r="73" spans="1:18" ht="14.25">
      <c r="A73" s="87" t="s">
        <v>1176</v>
      </c>
      <c r="B73" s="149" t="s">
        <v>593</v>
      </c>
      <c r="C73" s="80"/>
      <c r="D73" s="72"/>
      <c r="E73" s="231"/>
      <c r="F73" s="80"/>
      <c r="G73" s="69"/>
      <c r="H73" s="69"/>
      <c r="I73" s="69"/>
      <c r="J73" s="231"/>
      <c r="K73" s="231"/>
      <c r="L73" s="231"/>
      <c r="M73" s="231"/>
    </row>
    <row r="74" spans="1:18" ht="14.25">
      <c r="A74" s="87" t="s">
        <v>1177</v>
      </c>
      <c r="B74" s="149" t="s">
        <v>594</v>
      </c>
      <c r="C74" s="80"/>
      <c r="D74" s="72"/>
      <c r="E74" s="231"/>
      <c r="F74" s="80"/>
      <c r="G74" s="69"/>
      <c r="H74" s="69"/>
      <c r="I74" s="69"/>
      <c r="J74" s="231"/>
      <c r="K74" s="231"/>
      <c r="L74" s="231"/>
      <c r="M74" s="231"/>
    </row>
    <row r="75" spans="1:18" ht="14.25">
      <c r="A75" s="87" t="s">
        <v>1178</v>
      </c>
      <c r="B75" s="149" t="s">
        <v>595</v>
      </c>
      <c r="C75" s="80"/>
      <c r="D75" s="72"/>
      <c r="E75" s="231"/>
      <c r="F75" s="80"/>
      <c r="G75" s="69"/>
      <c r="H75" s="69"/>
      <c r="I75" s="69"/>
      <c r="J75" s="231"/>
      <c r="K75" s="231"/>
      <c r="L75" s="231"/>
      <c r="M75" s="231"/>
    </row>
    <row r="76" spans="1:18" ht="14.25">
      <c r="A76" s="87" t="s">
        <v>1179</v>
      </c>
      <c r="B76" s="57" t="s">
        <v>883</v>
      </c>
      <c r="C76" s="80"/>
      <c r="D76" s="72"/>
      <c r="E76" s="231"/>
      <c r="F76" s="80"/>
      <c r="G76" s="69"/>
      <c r="H76" s="69"/>
      <c r="I76" s="69"/>
      <c r="J76" s="231"/>
      <c r="K76" s="231"/>
      <c r="L76" s="231"/>
      <c r="M76" s="231"/>
      <c r="O76" s="256"/>
      <c r="P76"/>
      <c r="Q76" s="256"/>
      <c r="R76" s="263">
        <f t="shared" ref="R76" si="3">O76</f>
        <v>0</v>
      </c>
    </row>
    <row r="77" spans="1:18" ht="14.25">
      <c r="A77" s="87" t="s">
        <v>1180</v>
      </c>
      <c r="B77" s="57" t="s">
        <v>884</v>
      </c>
      <c r="C77" s="80"/>
      <c r="D77" s="72"/>
      <c r="E77" s="231"/>
      <c r="F77" s="80"/>
      <c r="G77" s="69"/>
      <c r="H77" s="69"/>
      <c r="I77" s="69"/>
      <c r="J77" s="231"/>
      <c r="K77" s="231"/>
      <c r="L77" s="231"/>
      <c r="M77" s="231"/>
    </row>
    <row r="78" spans="1:18" ht="14.25">
      <c r="A78" s="87" t="s">
        <v>1181</v>
      </c>
      <c r="B78" s="57" t="s">
        <v>885</v>
      </c>
      <c r="C78" s="80"/>
      <c r="D78" s="72"/>
      <c r="E78" s="231"/>
      <c r="F78" s="80"/>
      <c r="G78" s="69"/>
      <c r="H78" s="69"/>
      <c r="I78" s="69"/>
      <c r="J78" s="231"/>
      <c r="K78" s="231"/>
      <c r="L78" s="231"/>
      <c r="M78" s="231"/>
    </row>
    <row r="79" spans="1:18" ht="14.25">
      <c r="A79" s="87" t="s">
        <v>1182</v>
      </c>
      <c r="B79" s="57" t="s">
        <v>886</v>
      </c>
      <c r="C79" s="80"/>
      <c r="D79" s="72"/>
      <c r="E79" s="231"/>
      <c r="F79" s="80"/>
      <c r="G79" s="69"/>
      <c r="H79" s="69"/>
      <c r="I79" s="69"/>
      <c r="J79" s="231"/>
      <c r="K79" s="231"/>
      <c r="L79" s="231"/>
      <c r="M79" s="231"/>
    </row>
    <row r="81" spans="18:19">
      <c r="R81" s="274">
        <f>SUM(R4:R79)</f>
        <v>0</v>
      </c>
      <c r="S81" s="57" t="s">
        <v>1266</v>
      </c>
    </row>
  </sheetData>
  <pageMargins left="0.75" right="0.75" top="1" bottom="1" header="0.5" footer="0.5"/>
  <pageSetup scale="52" orientation="portrait"/>
  <legacyDrawing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'List Data'!$B$25:$B$28</xm:f>
          </x14:formula1>
          <xm:sqref>E32:E66 E5:E28</xm:sqref>
        </x14:dataValidation>
        <x14:dataValidation type="list" allowBlank="1" showInputMessage="1" showErrorMessage="1">
          <x14:formula1>
            <xm:f>'List Data'!$B$4:$B$5</xm:f>
          </x14:formula1>
          <xm:sqref>G32:G66 G5:G28 G69:G79 M32:M66 M5 M7:M10 M13:M24 M27:M28</xm:sqref>
        </x14:dataValidation>
        <x14:dataValidation type="list" allowBlank="1" showInputMessage="1" showErrorMessage="1">
          <x14:formula1>
            <xm:f>'List Data'!$B$30:$B$33</xm:f>
          </x14:formula1>
          <xm:sqref>F32:F66 F5:F28 F69:F79</xm:sqref>
        </x14:dataValidation>
        <x14:dataValidation type="list" allowBlank="1" showInputMessage="1" showErrorMessage="1">
          <x14:formula1>
            <xm:f>'List Data'!$D$4:$D$8</xm:f>
          </x14:formula1>
          <xm:sqref>H32:H66 H5:H28 H69:H79</xm:sqref>
        </x14:dataValidation>
        <x14:dataValidation type="list" allowBlank="1" showInputMessage="1" showErrorMessage="1">
          <x14:formula1>
            <xm:f>'List Data'!$D$29:$D$34</xm:f>
          </x14:formula1>
          <xm:sqref>I32:I66 I5:I28 I69:I79</xm:sqref>
        </x14:dataValidation>
        <x14:dataValidation type="list" allowBlank="1" showInputMessage="1" showErrorMessage="1">
          <x14:formula1>
            <xm:f>'List Data'!$D$10:$D$15</xm:f>
          </x14:formula1>
          <xm:sqref>J32:J66 J5:J28 J69:K69 E69</xm:sqref>
        </x14:dataValidation>
        <x14:dataValidation type="list" allowBlank="1" showInputMessage="1" showErrorMessage="1">
          <x14:formula1>
            <xm:f>'List Data'!$H$18:$H$22</xm:f>
          </x14:formula1>
          <xm:sqref>K32:K66 K5:K28</xm:sqref>
        </x14:dataValidation>
        <x14:dataValidation type="list" allowBlank="1" showInputMessage="1" showErrorMessage="1">
          <x14:formula1>
            <xm:f>'List Data'!$L$18:$L$21</xm:f>
          </x14:formula1>
          <xm:sqref>L5:L28 L69:M69 L32:L66</xm:sqref>
        </x14:dataValidation>
        <x14:dataValidation type="list" allowBlank="1" showInputMessage="1" showErrorMessage="1">
          <x14:formula1>
            <xm:f>'List Data'!$P$89:$P$98</xm:f>
          </x14:formula1>
          <xm:sqref>D69:D75</xm:sqref>
        </x14:dataValidation>
        <x14:dataValidation type="list" allowBlank="1" showInputMessage="1" showErrorMessage="1">
          <x14:formula1>
            <xm:f>'List Data'!$O$13:$O$16</xm:f>
          </x14:formula1>
          <xm:sqref>D76:D79</xm:sqref>
        </x14:dataValidation>
        <x14:dataValidation type="list" allowBlank="1" showInputMessage="1" showErrorMessage="1">
          <x14:formula1>
            <xm:f>'List Data'!$B$22:$B$24</xm:f>
          </x14:formula1>
          <xm:sqref>C5:C28 C32:C66 C69:C79</xm:sqref>
        </x14:dataValidation>
        <x14:dataValidation type="list" allowBlank="1" showInputMessage="1" showErrorMessage="1">
          <x14:formula1>
            <xm:f>'List Data'!$Q$22:$Q$25</xm:f>
          </x14:formula1>
          <xm:sqref>Q32:Q66 Q5:Q28 Q69 Q76</xm:sqref>
        </x14:dataValidation>
        <x14:dataValidation type="list" allowBlank="1" showInputMessage="1" showErrorMessage="1">
          <x14:formula1>
            <xm:f>'List Data'!$O$4:$O$6</xm:f>
          </x14:formula1>
          <xm:sqref>O5:O28 O32:O66 O69 O76</xm:sqref>
        </x14:dataValidation>
      </x14:dataValidation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59"/>
  <sheetViews>
    <sheetView zoomScale="125" zoomScaleNormal="125" zoomScalePageLayoutView="125" workbookViewId="0"/>
  </sheetViews>
  <sheetFormatPr defaultColWidth="11.42578125" defaultRowHeight="12.75"/>
  <cols>
    <col min="1" max="1" width="11.42578125" style="87"/>
    <col min="2" max="2" width="50.85546875" style="57" customWidth="1"/>
    <col min="3" max="8" width="14.28515625" style="57" customWidth="1"/>
    <col min="9" max="9" width="34.85546875" style="57" customWidth="1"/>
    <col min="10" max="10" width="11.42578125" style="57"/>
    <col min="15" max="16384" width="11.42578125" style="57"/>
  </cols>
  <sheetData>
    <row r="1" spans="1:17" s="124" customFormat="1" ht="15.75">
      <c r="A1" s="143" t="s">
        <v>290</v>
      </c>
      <c r="B1" s="134" t="s">
        <v>870</v>
      </c>
      <c r="C1" s="228" t="str">
        <f>'1. Core'!C4</f>
        <v>TBD</v>
      </c>
      <c r="D1" s="148" t="str">
        <f>'1. Core'!C9</f>
        <v>TBD</v>
      </c>
      <c r="E1" s="144"/>
      <c r="F1" s="144"/>
      <c r="G1" s="144"/>
      <c r="H1" s="144"/>
      <c r="I1" s="144"/>
    </row>
    <row r="3" spans="1:17">
      <c r="B3" s="68" t="s">
        <v>374</v>
      </c>
    </row>
    <row r="4" spans="1:17">
      <c r="B4" s="68" t="s">
        <v>290</v>
      </c>
      <c r="C4" s="265" t="s">
        <v>878</v>
      </c>
      <c r="D4" s="66"/>
      <c r="E4" s="66"/>
      <c r="F4" s="66"/>
      <c r="G4" s="66"/>
      <c r="H4" s="66"/>
      <c r="I4" s="66"/>
      <c r="J4" s="66"/>
      <c r="O4" s="66"/>
      <c r="P4" s="66"/>
      <c r="Q4" s="66"/>
    </row>
    <row r="5" spans="1:17" ht="32.1" customHeight="1">
      <c r="B5" s="68" t="s">
        <v>375</v>
      </c>
      <c r="C5" s="117" t="s">
        <v>45</v>
      </c>
      <c r="D5" s="117" t="s">
        <v>459</v>
      </c>
      <c r="E5" s="117" t="s">
        <v>460</v>
      </c>
      <c r="F5" s="117" t="s">
        <v>461</v>
      </c>
      <c r="G5" s="117" t="s">
        <v>462</v>
      </c>
      <c r="H5" s="117" t="s">
        <v>463</v>
      </c>
      <c r="I5" s="153" t="s">
        <v>470</v>
      </c>
      <c r="J5" s="66"/>
      <c r="O5" s="66"/>
      <c r="P5" s="66"/>
      <c r="Q5" s="66"/>
    </row>
    <row r="6" spans="1:17" ht="14.25">
      <c r="A6" s="87" t="s">
        <v>1183</v>
      </c>
      <c r="B6" s="149" t="s">
        <v>3</v>
      </c>
      <c r="C6" s="80"/>
      <c r="D6" s="81"/>
      <c r="E6" s="81"/>
      <c r="F6" s="81"/>
      <c r="G6" s="81"/>
      <c r="H6" s="81"/>
      <c r="I6" s="120"/>
      <c r="J6" s="66"/>
      <c r="O6" s="66"/>
      <c r="P6" s="66"/>
      <c r="Q6" s="66"/>
    </row>
    <row r="7" spans="1:17" ht="14.25">
      <c r="A7" s="87" t="s">
        <v>1184</v>
      </c>
      <c r="B7" s="149" t="s">
        <v>52</v>
      </c>
      <c r="C7" s="80"/>
      <c r="D7" s="72"/>
      <c r="E7" s="81"/>
      <c r="F7" s="81"/>
      <c r="G7" s="81"/>
      <c r="H7" s="81"/>
      <c r="I7" s="120"/>
      <c r="J7" s="66"/>
      <c r="O7" s="66"/>
      <c r="P7" s="66"/>
      <c r="Q7" s="66"/>
    </row>
    <row r="8" spans="1:17" ht="14.25">
      <c r="A8" s="87" t="s">
        <v>1185</v>
      </c>
      <c r="B8" s="149" t="s">
        <v>350</v>
      </c>
      <c r="C8" s="80"/>
      <c r="D8" s="72"/>
      <c r="E8" s="81"/>
      <c r="F8" s="81"/>
      <c r="G8" s="81"/>
      <c r="H8" s="81"/>
      <c r="I8" s="120"/>
      <c r="J8" s="66"/>
      <c r="O8" s="66"/>
      <c r="P8" s="66"/>
      <c r="Q8" s="66"/>
    </row>
    <row r="9" spans="1:17" ht="14.25">
      <c r="A9" s="87" t="s">
        <v>1186</v>
      </c>
      <c r="B9" s="149" t="s">
        <v>378</v>
      </c>
      <c r="C9" s="80"/>
      <c r="D9" s="72"/>
      <c r="E9" s="81"/>
      <c r="F9" s="81"/>
      <c r="G9" s="81"/>
      <c r="H9" s="81"/>
      <c r="I9" s="120"/>
      <c r="J9" s="66"/>
      <c r="O9" s="66"/>
      <c r="P9" s="66"/>
      <c r="Q9" s="66"/>
    </row>
    <row r="10" spans="1:17" ht="14.25">
      <c r="A10" s="87" t="s">
        <v>1187</v>
      </c>
      <c r="B10" s="149" t="s">
        <v>299</v>
      </c>
      <c r="C10" s="80"/>
      <c r="D10" s="72"/>
      <c r="E10" s="81"/>
      <c r="F10" s="81"/>
      <c r="G10" s="81"/>
      <c r="H10" s="81"/>
      <c r="I10" s="120"/>
      <c r="J10" s="66"/>
      <c r="O10" s="66"/>
      <c r="P10" s="66"/>
      <c r="Q10" s="66"/>
    </row>
    <row r="11" spans="1:17" ht="14.25">
      <c r="A11" s="87" t="s">
        <v>1188</v>
      </c>
      <c r="B11" s="149" t="s">
        <v>15</v>
      </c>
      <c r="C11" s="80"/>
      <c r="D11" s="72"/>
      <c r="E11" s="81"/>
      <c r="F11" s="81"/>
      <c r="G11" s="81"/>
      <c r="H11" s="81"/>
      <c r="I11" s="120"/>
      <c r="J11" s="66"/>
      <c r="O11" s="66"/>
      <c r="P11" s="66"/>
      <c r="Q11" s="66"/>
    </row>
    <row r="12" spans="1:17" ht="14.25">
      <c r="A12" s="87" t="s">
        <v>1189</v>
      </c>
      <c r="B12" s="149" t="s">
        <v>16</v>
      </c>
      <c r="C12" s="80"/>
      <c r="D12" s="72"/>
      <c r="E12" s="81"/>
      <c r="F12" s="81"/>
      <c r="G12" s="81"/>
      <c r="H12" s="81"/>
      <c r="I12" s="120"/>
      <c r="J12" s="66"/>
      <c r="O12" s="66"/>
      <c r="P12" s="66"/>
      <c r="Q12" s="66"/>
    </row>
    <row r="13" spans="1:17" ht="14.25">
      <c r="A13" s="87" t="s">
        <v>1190</v>
      </c>
      <c r="B13" s="149" t="s">
        <v>300</v>
      </c>
      <c r="C13" s="80"/>
      <c r="D13" s="72"/>
      <c r="E13" s="81"/>
      <c r="F13" s="81"/>
      <c r="G13" s="81"/>
      <c r="H13" s="81"/>
      <c r="I13" s="120"/>
      <c r="J13" s="66"/>
      <c r="O13" s="66"/>
      <c r="P13" s="66"/>
      <c r="Q13" s="66"/>
    </row>
    <row r="14" spans="1:17" ht="14.25">
      <c r="A14" s="87" t="s">
        <v>1191</v>
      </c>
      <c r="B14" s="149" t="s">
        <v>7</v>
      </c>
      <c r="C14" s="80"/>
      <c r="D14" s="72"/>
      <c r="E14" s="81"/>
      <c r="F14" s="81"/>
      <c r="G14" s="81"/>
      <c r="H14" s="81"/>
      <c r="I14" s="120"/>
      <c r="J14" s="66"/>
      <c r="O14" s="66"/>
      <c r="P14" s="66"/>
      <c r="Q14" s="66"/>
    </row>
    <row r="15" spans="1:17" ht="14.25">
      <c r="A15" s="87" t="s">
        <v>1192</v>
      </c>
      <c r="B15" s="149" t="s">
        <v>92</v>
      </c>
      <c r="C15" s="80"/>
      <c r="D15" s="72"/>
      <c r="E15" s="81"/>
      <c r="F15" s="81"/>
      <c r="G15" s="81"/>
      <c r="H15" s="81"/>
      <c r="I15" s="120"/>
      <c r="J15" s="66"/>
      <c r="O15" s="66"/>
      <c r="P15" s="66"/>
      <c r="Q15" s="66"/>
    </row>
    <row r="16" spans="1:17" ht="14.25">
      <c r="A16" s="87" t="s">
        <v>1193</v>
      </c>
      <c r="B16" s="149" t="s">
        <v>8</v>
      </c>
      <c r="C16" s="80"/>
      <c r="D16" s="72"/>
      <c r="E16" s="81"/>
      <c r="F16" s="81"/>
      <c r="G16" s="81"/>
      <c r="H16" s="81"/>
      <c r="I16" s="120"/>
      <c r="J16" s="66"/>
      <c r="O16" s="66"/>
      <c r="P16" s="66"/>
      <c r="Q16" s="66"/>
    </row>
    <row r="17" spans="1:17" ht="14.25">
      <c r="A17" s="87" t="s">
        <v>1194</v>
      </c>
      <c r="B17" s="141" t="s">
        <v>277</v>
      </c>
      <c r="C17" s="80"/>
      <c r="D17" s="72"/>
      <c r="E17" s="81"/>
      <c r="F17" s="81"/>
      <c r="G17" s="81"/>
      <c r="H17" s="81"/>
      <c r="I17" s="120"/>
      <c r="J17" s="66"/>
      <c r="O17" s="66"/>
      <c r="P17" s="66"/>
      <c r="Q17" s="66"/>
    </row>
    <row r="18" spans="1:17" ht="14.25">
      <c r="A18" s="87" t="s">
        <v>1195</v>
      </c>
      <c r="B18" s="141" t="s">
        <v>278</v>
      </c>
      <c r="C18" s="80"/>
      <c r="D18" s="72"/>
      <c r="E18" s="81"/>
      <c r="F18" s="81"/>
      <c r="G18" s="81"/>
      <c r="H18" s="81"/>
      <c r="I18" s="120"/>
      <c r="J18" s="66"/>
      <c r="O18" s="66"/>
      <c r="P18" s="66"/>
      <c r="Q18" s="66"/>
    </row>
    <row r="19" spans="1:17" ht="14.25">
      <c r="A19" s="87" t="s">
        <v>1196</v>
      </c>
      <c r="B19" s="149" t="s">
        <v>9</v>
      </c>
      <c r="C19" s="80"/>
      <c r="D19" s="72"/>
      <c r="E19" s="81"/>
      <c r="F19" s="81"/>
      <c r="G19" s="81"/>
      <c r="H19" s="81"/>
      <c r="I19" s="120"/>
      <c r="J19" s="66"/>
      <c r="O19" s="66"/>
      <c r="P19" s="66"/>
      <c r="Q19" s="66"/>
    </row>
    <row r="20" spans="1:17" ht="14.25">
      <c r="A20" s="87" t="s">
        <v>1197</v>
      </c>
      <c r="B20" s="149" t="s">
        <v>10</v>
      </c>
      <c r="C20" s="80"/>
      <c r="D20" s="72"/>
      <c r="E20" s="81"/>
      <c r="F20" s="81"/>
      <c r="G20" s="81"/>
      <c r="H20" s="81"/>
      <c r="I20" s="120"/>
      <c r="J20" s="66"/>
      <c r="O20" s="66"/>
      <c r="P20" s="66"/>
      <c r="Q20" s="66"/>
    </row>
    <row r="21" spans="1:17" ht="14.25">
      <c r="A21" s="87" t="s">
        <v>1198</v>
      </c>
      <c r="B21" s="149" t="s">
        <v>53</v>
      </c>
      <c r="C21" s="80"/>
      <c r="D21" s="72"/>
      <c r="E21" s="81"/>
      <c r="F21" s="81"/>
      <c r="G21" s="81"/>
      <c r="H21" s="81"/>
      <c r="I21" s="120"/>
      <c r="J21" s="66"/>
      <c r="O21" s="66"/>
      <c r="P21" s="66"/>
      <c r="Q21" s="66"/>
    </row>
    <row r="22" spans="1:17" ht="14.25">
      <c r="A22" s="87" t="s">
        <v>1199</v>
      </c>
      <c r="B22" s="149" t="s">
        <v>99</v>
      </c>
      <c r="C22" s="80"/>
      <c r="D22" s="72"/>
      <c r="E22" s="81"/>
      <c r="F22" s="81"/>
      <c r="G22" s="81"/>
      <c r="H22" s="81"/>
      <c r="I22" s="120"/>
      <c r="J22" s="66"/>
      <c r="O22" s="66"/>
      <c r="P22" s="66"/>
      <c r="Q22" s="66"/>
    </row>
    <row r="23" spans="1:17" ht="14.25">
      <c r="A23" s="87" t="s">
        <v>1200</v>
      </c>
      <c r="B23" s="149" t="s">
        <v>11</v>
      </c>
      <c r="C23" s="80"/>
      <c r="D23" s="72"/>
      <c r="E23" s="81"/>
      <c r="F23" s="81"/>
      <c r="G23" s="81"/>
      <c r="H23" s="81"/>
      <c r="I23" s="120"/>
      <c r="J23" s="66"/>
      <c r="O23" s="66"/>
      <c r="P23" s="66"/>
      <c r="Q23" s="66"/>
    </row>
    <row r="24" spans="1:17" ht="14.25">
      <c r="A24" s="87" t="s">
        <v>1201</v>
      </c>
      <c r="B24" s="149" t="s">
        <v>301</v>
      </c>
      <c r="C24" s="80"/>
      <c r="D24" s="70"/>
      <c r="E24" s="119"/>
      <c r="F24" s="119"/>
      <c r="G24" s="119"/>
      <c r="H24" s="119"/>
      <c r="I24" s="120"/>
    </row>
    <row r="25" spans="1:17" ht="14.25">
      <c r="A25" s="87" t="s">
        <v>1202</v>
      </c>
      <c r="B25" s="149" t="s">
        <v>302</v>
      </c>
      <c r="C25" s="80"/>
      <c r="D25" s="70"/>
      <c r="E25" s="119"/>
      <c r="F25" s="119"/>
      <c r="G25" s="119"/>
      <c r="H25" s="119"/>
      <c r="I25" s="120"/>
    </row>
    <row r="26" spans="1:17" ht="14.25">
      <c r="A26" s="87" t="s">
        <v>1203</v>
      </c>
      <c r="B26" s="149" t="s">
        <v>22</v>
      </c>
      <c r="C26" s="80"/>
      <c r="D26" s="70"/>
      <c r="E26" s="119"/>
      <c r="F26" s="119"/>
      <c r="G26" s="119"/>
      <c r="H26" s="119"/>
      <c r="I26" s="120"/>
    </row>
    <row r="27" spans="1:17" ht="14.25">
      <c r="A27" s="87" t="s">
        <v>1204</v>
      </c>
      <c r="B27" s="149" t="s">
        <v>381</v>
      </c>
      <c r="C27" s="80"/>
      <c r="D27" s="70"/>
      <c r="E27" s="119"/>
      <c r="F27" s="119"/>
      <c r="G27" s="119"/>
      <c r="H27" s="119"/>
      <c r="I27" s="120"/>
    </row>
    <row r="28" spans="1:17" ht="14.25">
      <c r="A28" s="87" t="s">
        <v>1205</v>
      </c>
      <c r="B28" s="149" t="s">
        <v>379</v>
      </c>
      <c r="C28" s="80"/>
      <c r="D28" s="70"/>
      <c r="E28" s="119"/>
      <c r="F28" s="119"/>
      <c r="G28" s="119"/>
      <c r="H28" s="119"/>
      <c r="I28" s="120"/>
    </row>
    <row r="29" spans="1:17" ht="14.25">
      <c r="A29" s="87" t="s">
        <v>1206</v>
      </c>
      <c r="B29" s="149" t="s">
        <v>380</v>
      </c>
      <c r="C29" s="80"/>
      <c r="D29" s="70"/>
      <c r="E29" s="119"/>
      <c r="F29" s="119"/>
      <c r="G29" s="119"/>
      <c r="H29" s="119"/>
      <c r="I29" s="120"/>
    </row>
    <row r="30" spans="1:17">
      <c r="B30" s="149"/>
    </row>
    <row r="31" spans="1:17">
      <c r="B31" s="149"/>
    </row>
    <row r="32" spans="1:17" ht="32.1" customHeight="1">
      <c r="B32" s="68" t="s">
        <v>377</v>
      </c>
      <c r="C32" s="117" t="s">
        <v>45</v>
      </c>
      <c r="D32" s="117" t="s">
        <v>459</v>
      </c>
      <c r="E32" s="117" t="s">
        <v>460</v>
      </c>
      <c r="F32" s="117" t="s">
        <v>461</v>
      </c>
      <c r="G32" s="117" t="s">
        <v>462</v>
      </c>
      <c r="H32" s="117" t="s">
        <v>463</v>
      </c>
      <c r="I32" s="117" t="s">
        <v>470</v>
      </c>
    </row>
    <row r="33" spans="1:9" ht="14.25">
      <c r="A33" s="87" t="s">
        <v>1207</v>
      </c>
      <c r="B33" s="149" t="s">
        <v>386</v>
      </c>
      <c r="C33" s="80"/>
      <c r="D33" s="72"/>
      <c r="E33" s="81"/>
      <c r="F33" s="81"/>
      <c r="G33" s="81"/>
      <c r="H33" s="81"/>
      <c r="I33" s="120"/>
    </row>
    <row r="34" spans="1:9" ht="14.25">
      <c r="A34" s="87" t="s">
        <v>1208</v>
      </c>
      <c r="B34" s="149" t="s">
        <v>15</v>
      </c>
      <c r="C34" s="80"/>
      <c r="D34" s="72"/>
      <c r="E34" s="81"/>
      <c r="F34" s="81"/>
      <c r="G34" s="81"/>
      <c r="H34" s="81"/>
      <c r="I34" s="120"/>
    </row>
    <row r="35" spans="1:9" ht="14.25">
      <c r="A35" s="87" t="s">
        <v>1209</v>
      </c>
      <c r="B35" s="149" t="s">
        <v>393</v>
      </c>
      <c r="C35" s="80"/>
      <c r="D35" s="72"/>
      <c r="E35" s="81"/>
      <c r="F35" s="81"/>
      <c r="G35" s="81"/>
      <c r="H35" s="81"/>
      <c r="I35" s="120"/>
    </row>
    <row r="36" spans="1:9" ht="14.25">
      <c r="A36" s="87" t="s">
        <v>1210</v>
      </c>
      <c r="B36" s="149" t="s">
        <v>291</v>
      </c>
      <c r="C36" s="80"/>
      <c r="D36" s="72"/>
      <c r="E36" s="81"/>
      <c r="F36" s="81"/>
      <c r="G36" s="81"/>
      <c r="H36" s="81"/>
      <c r="I36" s="120"/>
    </row>
    <row r="37" spans="1:9" ht="14.25">
      <c r="A37" s="87" t="s">
        <v>1211</v>
      </c>
      <c r="B37" s="149" t="s">
        <v>301</v>
      </c>
      <c r="C37" s="80"/>
      <c r="D37" s="72"/>
      <c r="E37" s="81"/>
      <c r="F37" s="81"/>
      <c r="G37" s="81"/>
      <c r="H37" s="81"/>
      <c r="I37" s="120"/>
    </row>
    <row r="38" spans="1:9" ht="14.25">
      <c r="A38" s="87" t="s">
        <v>1212</v>
      </c>
      <c r="B38" s="149" t="s">
        <v>387</v>
      </c>
      <c r="C38" s="80"/>
      <c r="D38" s="72"/>
      <c r="E38" s="81"/>
      <c r="F38" s="81"/>
      <c r="G38" s="81"/>
      <c r="H38" s="81"/>
      <c r="I38" s="120"/>
    </row>
    <row r="39" spans="1:9" ht="14.25">
      <c r="A39" s="87" t="s">
        <v>1213</v>
      </c>
      <c r="B39" s="149" t="s">
        <v>14</v>
      </c>
      <c r="C39" s="80"/>
      <c r="D39" s="72"/>
      <c r="E39" s="81"/>
      <c r="F39" s="81"/>
      <c r="G39" s="81"/>
      <c r="H39" s="81"/>
      <c r="I39" s="120"/>
    </row>
    <row r="40" spans="1:9" ht="14.25">
      <c r="A40" s="87" t="s">
        <v>1214</v>
      </c>
      <c r="B40" s="149" t="s">
        <v>53</v>
      </c>
      <c r="C40" s="80"/>
      <c r="D40" s="72"/>
      <c r="E40" s="81"/>
      <c r="F40" s="81"/>
      <c r="G40" s="81"/>
      <c r="H40" s="81"/>
      <c r="I40" s="120"/>
    </row>
    <row r="41" spans="1:9" ht="14.25">
      <c r="A41" s="87" t="s">
        <v>1215</v>
      </c>
      <c r="B41" s="149" t="s">
        <v>99</v>
      </c>
      <c r="C41" s="80"/>
      <c r="D41" s="72"/>
      <c r="E41" s="81"/>
      <c r="F41" s="81"/>
      <c r="G41" s="81"/>
      <c r="H41" s="81"/>
      <c r="I41" s="120"/>
    </row>
    <row r="42" spans="1:9" ht="14.25">
      <c r="A42" s="87" t="s">
        <v>1216</v>
      </c>
      <c r="B42" s="149" t="s">
        <v>7</v>
      </c>
      <c r="C42" s="80"/>
      <c r="D42" s="72"/>
      <c r="E42" s="81"/>
      <c r="F42" s="81"/>
      <c r="G42" s="81"/>
      <c r="H42" s="81"/>
      <c r="I42" s="120"/>
    </row>
    <row r="43" spans="1:9" ht="14.25">
      <c r="A43" s="87" t="s">
        <v>1217</v>
      </c>
      <c r="B43" s="149" t="s">
        <v>388</v>
      </c>
      <c r="C43" s="80"/>
      <c r="D43" s="72"/>
      <c r="E43" s="81"/>
      <c r="F43" s="81"/>
      <c r="G43" s="81"/>
      <c r="H43" s="81"/>
      <c r="I43" s="120"/>
    </row>
    <row r="44" spans="1:9" ht="14.25">
      <c r="A44" s="87" t="s">
        <v>1218</v>
      </c>
      <c r="B44" s="149" t="s">
        <v>92</v>
      </c>
      <c r="C44" s="80"/>
      <c r="D44" s="72"/>
      <c r="E44" s="81"/>
      <c r="F44" s="81"/>
      <c r="G44" s="81"/>
      <c r="H44" s="81"/>
      <c r="I44" s="120"/>
    </row>
    <row r="45" spans="1:9" ht="14.25">
      <c r="A45" s="87" t="s">
        <v>1219</v>
      </c>
      <c r="B45" s="149" t="s">
        <v>302</v>
      </c>
      <c r="C45" s="80"/>
      <c r="D45" s="72"/>
      <c r="E45" s="81"/>
      <c r="F45" s="81"/>
      <c r="G45" s="81"/>
      <c r="H45" s="81"/>
      <c r="I45" s="120"/>
    </row>
    <row r="46" spans="1:9" ht="14.25">
      <c r="A46" s="87" t="s">
        <v>1220</v>
      </c>
      <c r="B46" s="149" t="s">
        <v>464</v>
      </c>
      <c r="C46" s="80"/>
      <c r="D46" s="72"/>
      <c r="E46" s="81"/>
      <c r="F46" s="81"/>
      <c r="G46" s="81"/>
      <c r="H46" s="81"/>
      <c r="I46" s="120"/>
    </row>
    <row r="47" spans="1:9" ht="14.25">
      <c r="A47" s="87" t="s">
        <v>1221</v>
      </c>
      <c r="B47" s="149" t="s">
        <v>16</v>
      </c>
      <c r="C47" s="80"/>
      <c r="D47" s="72"/>
      <c r="E47" s="81"/>
      <c r="F47" s="81"/>
      <c r="G47" s="81"/>
      <c r="H47" s="81"/>
      <c r="I47" s="120"/>
    </row>
    <row r="48" spans="1:9" ht="14.25">
      <c r="A48" s="87" t="s">
        <v>1222</v>
      </c>
      <c r="B48" s="141" t="s">
        <v>277</v>
      </c>
      <c r="C48" s="80"/>
      <c r="D48" s="72"/>
      <c r="E48" s="81"/>
      <c r="F48" s="81"/>
      <c r="G48" s="81"/>
      <c r="H48" s="81"/>
      <c r="I48" s="120"/>
    </row>
    <row r="49" spans="1:9" ht="14.25">
      <c r="A49" s="87" t="s">
        <v>1223</v>
      </c>
      <c r="B49" s="149" t="s">
        <v>392</v>
      </c>
      <c r="C49" s="80"/>
      <c r="D49" s="72"/>
      <c r="E49" s="81"/>
      <c r="F49" s="81"/>
      <c r="G49" s="81"/>
      <c r="H49" s="81"/>
      <c r="I49" s="120"/>
    </row>
    <row r="50" spans="1:9" ht="14.25">
      <c r="A50" s="87" t="s">
        <v>1224</v>
      </c>
      <c r="B50" s="149" t="s">
        <v>52</v>
      </c>
      <c r="C50" s="80"/>
      <c r="D50" s="72"/>
      <c r="E50" s="81"/>
      <c r="F50" s="81"/>
      <c r="G50" s="81"/>
      <c r="H50" s="81"/>
      <c r="I50" s="120"/>
    </row>
    <row r="51" spans="1:9" ht="14.25">
      <c r="A51" s="87" t="s">
        <v>1225</v>
      </c>
      <c r="B51" s="149" t="s">
        <v>9</v>
      </c>
      <c r="C51" s="80"/>
      <c r="D51" s="72"/>
      <c r="E51" s="81"/>
      <c r="F51" s="81"/>
      <c r="G51" s="81"/>
      <c r="H51" s="81"/>
      <c r="I51" s="120"/>
    </row>
    <row r="52" spans="1:9" ht="14.25">
      <c r="A52" s="87" t="s">
        <v>1226</v>
      </c>
      <c r="B52" s="149" t="s">
        <v>22</v>
      </c>
      <c r="C52" s="80"/>
      <c r="D52" s="70"/>
      <c r="E52" s="119"/>
      <c r="F52" s="119"/>
      <c r="G52" s="119"/>
      <c r="H52" s="119"/>
      <c r="I52" s="120"/>
    </row>
    <row r="53" spans="1:9" ht="14.25">
      <c r="A53" s="87" t="s">
        <v>1227</v>
      </c>
      <c r="B53" s="149" t="s">
        <v>10</v>
      </c>
      <c r="C53" s="80"/>
      <c r="D53" s="70"/>
      <c r="E53" s="119"/>
      <c r="F53" s="119"/>
      <c r="G53" s="119"/>
      <c r="H53" s="119"/>
      <c r="I53" s="120"/>
    </row>
    <row r="54" spans="1:9" ht="14.25">
      <c r="A54" s="87" t="s">
        <v>1228</v>
      </c>
      <c r="B54" s="149" t="s">
        <v>299</v>
      </c>
      <c r="C54" s="80"/>
      <c r="D54" s="70"/>
      <c r="E54" s="119"/>
      <c r="F54" s="119"/>
      <c r="G54" s="119"/>
      <c r="H54" s="119"/>
      <c r="I54" s="120"/>
    </row>
    <row r="55" spans="1:9" ht="14.25">
      <c r="A55" s="87" t="s">
        <v>1229</v>
      </c>
      <c r="B55" s="149" t="s">
        <v>354</v>
      </c>
      <c r="C55" s="80"/>
      <c r="D55" s="70"/>
      <c r="E55" s="119"/>
      <c r="F55" s="119"/>
      <c r="G55" s="119"/>
      <c r="H55" s="119"/>
      <c r="I55" s="120"/>
    </row>
    <row r="56" spans="1:9" ht="14.25">
      <c r="A56" s="87" t="s">
        <v>1230</v>
      </c>
      <c r="B56" s="141" t="s">
        <v>278</v>
      </c>
      <c r="C56" s="80"/>
      <c r="D56" s="70"/>
      <c r="E56" s="119"/>
      <c r="F56" s="119"/>
      <c r="G56" s="119"/>
      <c r="H56" s="119"/>
      <c r="I56" s="120"/>
    </row>
    <row r="57" spans="1:9" ht="14.25">
      <c r="A57" s="87" t="s">
        <v>1231</v>
      </c>
      <c r="B57" s="149" t="s">
        <v>381</v>
      </c>
      <c r="C57" s="80"/>
      <c r="D57" s="70"/>
      <c r="E57" s="119"/>
      <c r="F57" s="119"/>
      <c r="G57" s="119"/>
      <c r="H57" s="119"/>
      <c r="I57" s="120"/>
    </row>
    <row r="58" spans="1:9" ht="14.25">
      <c r="A58" s="87" t="s">
        <v>1232</v>
      </c>
      <c r="B58" s="149" t="s">
        <v>379</v>
      </c>
      <c r="C58" s="80"/>
      <c r="D58" s="70"/>
      <c r="E58" s="119"/>
      <c r="F58" s="119"/>
      <c r="G58" s="119"/>
      <c r="H58" s="119"/>
      <c r="I58" s="120"/>
    </row>
    <row r="59" spans="1:9" ht="14.25">
      <c r="A59" s="87" t="s">
        <v>1233</v>
      </c>
      <c r="B59" s="149" t="s">
        <v>380</v>
      </c>
      <c r="C59" s="80"/>
      <c r="D59" s="70"/>
      <c r="E59" s="119"/>
      <c r="F59" s="119"/>
      <c r="G59" s="119"/>
      <c r="H59" s="119"/>
      <c r="I59" s="120"/>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Data'!$L$90:$L$94</xm:f>
          </x14:formula1>
          <xm:sqref>I6:I29 I33:I59</xm:sqref>
        </x14:dataValidation>
        <x14:dataValidation type="list" allowBlank="1" showInputMessage="1" showErrorMessage="1">
          <x14:formula1>
            <xm:f>'List Data'!$L$97:$L$101</xm:f>
          </x14:formula1>
          <xm:sqref>C6:C29 C33:C59</xm:sqref>
        </x14:dataValidation>
      </x14:dataValidation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T33"/>
  <sheetViews>
    <sheetView zoomScale="125" zoomScaleNormal="125" zoomScalePageLayoutView="125" workbookViewId="0">
      <selection activeCell="G1" sqref="G1:J1048576"/>
    </sheetView>
  </sheetViews>
  <sheetFormatPr defaultColWidth="11.42578125" defaultRowHeight="12.75"/>
  <cols>
    <col min="1" max="1" width="11.42578125" style="87"/>
    <col min="2" max="2" width="58.85546875" style="57" customWidth="1"/>
    <col min="3" max="3" width="16" style="57" customWidth="1"/>
    <col min="4" max="4" width="27.42578125" style="57" bestFit="1" customWidth="1"/>
    <col min="5" max="5" width="16" style="57" customWidth="1"/>
    <col min="6" max="6" width="11.42578125" style="57"/>
    <col min="7" max="7" width="0" style="57" hidden="1" customWidth="1"/>
    <col min="8" max="8" width="2.42578125" style="57" hidden="1" customWidth="1"/>
    <col min="9" max="10" width="0" style="57" hidden="1" customWidth="1"/>
    <col min="11" max="16384" width="11.42578125" style="57"/>
  </cols>
  <sheetData>
    <row r="1" spans="1:20" s="305" customFormat="1" ht="15.75">
      <c r="A1" s="296">
        <f>COUNTA(A4:A200)</f>
        <v>24</v>
      </c>
      <c r="B1" s="301" t="s">
        <v>869</v>
      </c>
      <c r="C1" s="302" t="str">
        <f>'1. Core'!C4</f>
        <v>TBD</v>
      </c>
      <c r="D1" s="303" t="str">
        <f>'1. Core'!C9</f>
        <v>TBD</v>
      </c>
      <c r="E1" s="304"/>
    </row>
    <row r="2" spans="1:20" ht="25.5">
      <c r="G2" s="257" t="s">
        <v>818</v>
      </c>
      <c r="H2" s="234"/>
      <c r="I2" s="257" t="s">
        <v>819</v>
      </c>
      <c r="J2" s="257" t="s">
        <v>823</v>
      </c>
    </row>
    <row r="3" spans="1:20">
      <c r="B3" s="68" t="s">
        <v>348</v>
      </c>
      <c r="C3" s="265" t="s">
        <v>878</v>
      </c>
      <c r="D3" s="408" t="s">
        <v>1391</v>
      </c>
      <c r="E3" s="408"/>
      <c r="F3" s="66"/>
      <c r="G3" s="66"/>
      <c r="H3" s="66"/>
      <c r="I3" s="66"/>
      <c r="J3" s="66"/>
      <c r="K3" s="66"/>
      <c r="L3" s="66"/>
      <c r="M3" s="66"/>
      <c r="N3" s="66"/>
      <c r="O3" s="66"/>
      <c r="P3" s="66"/>
      <c r="Q3" s="66"/>
      <c r="R3" s="66"/>
      <c r="S3" s="66"/>
      <c r="T3" s="66"/>
    </row>
    <row r="4" spans="1:20" ht="25.5">
      <c r="A4" s="87" t="s">
        <v>1234</v>
      </c>
      <c r="B4" s="66" t="s">
        <v>515</v>
      </c>
      <c r="C4" s="69"/>
      <c r="D4" s="409" t="s">
        <v>290</v>
      </c>
      <c r="E4" s="410"/>
      <c r="F4" s="66"/>
      <c r="G4" s="256"/>
      <c r="H4"/>
      <c r="I4" s="258"/>
      <c r="J4" s="263">
        <f>IF(D4="yes",G4,0)</f>
        <v>0</v>
      </c>
      <c r="K4" s="66"/>
      <c r="L4" s="66"/>
      <c r="M4" s="66"/>
      <c r="N4" s="66"/>
      <c r="O4" s="66"/>
      <c r="P4" s="66"/>
      <c r="Q4" s="66"/>
      <c r="R4" s="66"/>
      <c r="S4" s="66"/>
      <c r="T4" s="66"/>
    </row>
    <row r="5" spans="1:20" ht="25.5">
      <c r="A5" s="87" t="s">
        <v>1235</v>
      </c>
      <c r="B5" s="66" t="s">
        <v>516</v>
      </c>
      <c r="C5" s="69"/>
      <c r="D5" s="409" t="s">
        <v>290</v>
      </c>
      <c r="E5" s="410"/>
      <c r="F5" s="66"/>
      <c r="G5" s="256"/>
      <c r="H5"/>
      <c r="I5" s="258"/>
      <c r="J5" s="263">
        <f t="shared" ref="J5:J9" si="0">G5</f>
        <v>0</v>
      </c>
      <c r="K5" s="66"/>
      <c r="L5" s="66"/>
      <c r="M5" s="66"/>
      <c r="N5" s="66"/>
      <c r="O5" s="66"/>
      <c r="P5" s="66"/>
      <c r="Q5" s="66"/>
      <c r="R5" s="66"/>
      <c r="S5" s="66"/>
      <c r="T5" s="66"/>
    </row>
    <row r="6" spans="1:20" ht="25.5">
      <c r="A6" s="87" t="s">
        <v>1236</v>
      </c>
      <c r="B6" s="66" t="s">
        <v>517</v>
      </c>
      <c r="C6" s="69"/>
      <c r="D6" s="409" t="s">
        <v>290</v>
      </c>
      <c r="E6" s="410"/>
      <c r="F6" s="66"/>
      <c r="G6" s="256"/>
      <c r="H6"/>
      <c r="I6" s="258"/>
      <c r="J6" s="263">
        <f t="shared" si="0"/>
        <v>0</v>
      </c>
      <c r="K6" s="66"/>
      <c r="L6" s="66"/>
      <c r="M6" s="66"/>
      <c r="N6" s="66"/>
      <c r="O6" s="66"/>
      <c r="P6" s="66"/>
      <c r="Q6" s="66"/>
      <c r="R6" s="66"/>
      <c r="S6" s="66"/>
      <c r="T6" s="66"/>
    </row>
    <row r="7" spans="1:20" ht="14.25">
      <c r="A7" s="87" t="s">
        <v>1237</v>
      </c>
      <c r="B7" s="66" t="s">
        <v>217</v>
      </c>
      <c r="C7" s="69"/>
      <c r="D7" s="409" t="s">
        <v>290</v>
      </c>
      <c r="E7" s="410"/>
      <c r="F7" s="66"/>
      <c r="G7" s="256"/>
      <c r="H7"/>
      <c r="I7" s="258"/>
      <c r="J7" s="263">
        <f t="shared" si="0"/>
        <v>0</v>
      </c>
      <c r="K7" s="66"/>
      <c r="L7" s="66"/>
      <c r="M7" s="66"/>
      <c r="N7" s="66"/>
      <c r="O7" s="66"/>
      <c r="P7" s="66"/>
      <c r="Q7" s="66"/>
      <c r="R7" s="66"/>
      <c r="S7" s="66"/>
      <c r="T7" s="66"/>
    </row>
    <row r="8" spans="1:20" ht="14.25">
      <c r="A8" s="87" t="s">
        <v>1238</v>
      </c>
      <c r="B8" s="66" t="s">
        <v>320</v>
      </c>
      <c r="C8" s="69"/>
      <c r="D8" s="409" t="s">
        <v>290</v>
      </c>
      <c r="E8" s="410"/>
      <c r="F8" s="66"/>
      <c r="G8" s="256"/>
      <c r="H8"/>
      <c r="I8" s="258"/>
      <c r="J8" s="263">
        <f t="shared" si="0"/>
        <v>0</v>
      </c>
      <c r="K8" s="66"/>
      <c r="L8" s="66"/>
      <c r="M8" s="66"/>
      <c r="N8" s="66"/>
      <c r="O8" s="66"/>
      <c r="P8" s="66"/>
      <c r="Q8" s="66"/>
      <c r="R8" s="66"/>
      <c r="S8" s="66"/>
      <c r="T8" s="66"/>
    </row>
    <row r="9" spans="1:20" ht="25.5">
      <c r="A9" s="87" t="s">
        <v>1239</v>
      </c>
      <c r="B9" s="66" t="s">
        <v>102</v>
      </c>
      <c r="C9" s="69"/>
      <c r="D9" s="66" t="s">
        <v>239</v>
      </c>
      <c r="E9" s="91"/>
      <c r="F9" s="66"/>
      <c r="G9" s="256"/>
      <c r="H9"/>
      <c r="I9" s="258"/>
      <c r="J9" s="263">
        <f t="shared" si="0"/>
        <v>0</v>
      </c>
      <c r="K9" s="66"/>
      <c r="L9" s="66"/>
      <c r="M9" s="66"/>
      <c r="N9" s="66"/>
      <c r="O9" s="66"/>
      <c r="P9" s="66"/>
      <c r="Q9" s="66"/>
      <c r="R9" s="66"/>
      <c r="S9" s="66"/>
      <c r="T9" s="66"/>
    </row>
    <row r="10" spans="1:20">
      <c r="A10" s="87" t="s">
        <v>1241</v>
      </c>
      <c r="B10" s="66" t="s">
        <v>290</v>
      </c>
      <c r="C10" s="66"/>
      <c r="D10" s="75" t="s">
        <v>215</v>
      </c>
      <c r="E10" s="72"/>
      <c r="F10" s="66"/>
      <c r="G10" s="66"/>
      <c r="H10" s="66"/>
      <c r="I10" s="66"/>
      <c r="J10" s="66"/>
      <c r="K10" s="66"/>
      <c r="L10" s="66"/>
      <c r="M10" s="66"/>
      <c r="N10" s="66"/>
      <c r="O10" s="66"/>
      <c r="P10" s="66"/>
      <c r="Q10" s="66"/>
      <c r="R10" s="66"/>
      <c r="S10" s="66"/>
      <c r="T10" s="66"/>
    </row>
    <row r="11" spans="1:20">
      <c r="A11" s="87" t="s">
        <v>1242</v>
      </c>
      <c r="D11" s="75" t="s">
        <v>100</v>
      </c>
      <c r="E11" s="72"/>
      <c r="F11" s="66"/>
      <c r="G11" s="66"/>
      <c r="H11" s="66"/>
      <c r="I11" s="66"/>
      <c r="J11" s="66"/>
      <c r="K11" s="66"/>
      <c r="L11" s="66"/>
      <c r="M11" s="66"/>
      <c r="N11" s="66"/>
      <c r="O11" s="66"/>
      <c r="P11" s="66"/>
      <c r="Q11" s="66"/>
      <c r="R11" s="66"/>
      <c r="S11" s="66"/>
      <c r="T11" s="66"/>
    </row>
    <row r="12" spans="1:20">
      <c r="A12" s="87" t="s">
        <v>1243</v>
      </c>
      <c r="D12" s="75" t="s">
        <v>101</v>
      </c>
      <c r="E12" s="72"/>
      <c r="F12" s="66"/>
      <c r="G12" s="66"/>
      <c r="H12" s="66"/>
      <c r="I12" s="66"/>
      <c r="J12" s="66"/>
      <c r="K12" s="66"/>
      <c r="L12" s="66"/>
      <c r="M12" s="66"/>
      <c r="N12" s="66"/>
      <c r="O12" s="66"/>
      <c r="P12" s="66"/>
      <c r="Q12" s="66"/>
      <c r="R12" s="66"/>
      <c r="S12" s="66"/>
      <c r="T12" s="66"/>
    </row>
    <row r="13" spans="1:20">
      <c r="B13" s="68" t="s">
        <v>403</v>
      </c>
      <c r="C13" s="66"/>
      <c r="D13" s="77"/>
      <c r="E13" s="77"/>
      <c r="F13" s="66"/>
      <c r="G13" s="66"/>
      <c r="H13" s="66"/>
      <c r="I13" s="66"/>
      <c r="J13" s="66"/>
      <c r="K13" s="66"/>
      <c r="L13" s="66"/>
      <c r="M13" s="66"/>
      <c r="N13" s="66"/>
      <c r="O13" s="66"/>
      <c r="P13" s="66"/>
      <c r="Q13" s="66"/>
      <c r="R13" s="66"/>
      <c r="S13" s="66"/>
      <c r="T13" s="66"/>
    </row>
    <row r="14" spans="1:20" ht="14.25">
      <c r="A14" s="87" t="s">
        <v>1244</v>
      </c>
      <c r="B14" s="66" t="s">
        <v>519</v>
      </c>
      <c r="C14" s="69"/>
      <c r="D14" s="409" t="s">
        <v>290</v>
      </c>
      <c r="E14" s="410"/>
      <c r="G14" s="256"/>
      <c r="H14"/>
      <c r="I14" s="258"/>
      <c r="J14" s="263">
        <f t="shared" ref="J14" si="1">G14</f>
        <v>0</v>
      </c>
    </row>
    <row r="15" spans="1:20" ht="14.25">
      <c r="A15" s="87" t="s">
        <v>1245</v>
      </c>
      <c r="B15" s="225" t="s">
        <v>404</v>
      </c>
      <c r="C15" s="69"/>
      <c r="D15" s="409" t="s">
        <v>290</v>
      </c>
      <c r="E15" s="410"/>
      <c r="G15" s="256"/>
      <c r="H15"/>
      <c r="I15" s="258"/>
      <c r="J15" s="263">
        <f t="shared" ref="J15" si="2">G15</f>
        <v>0</v>
      </c>
    </row>
    <row r="16" spans="1:20" ht="14.25">
      <c r="A16" s="87" t="s">
        <v>1246</v>
      </c>
      <c r="B16" s="225" t="s">
        <v>405</v>
      </c>
      <c r="C16" s="69"/>
      <c r="D16" s="409" t="s">
        <v>290</v>
      </c>
      <c r="E16" s="410"/>
      <c r="G16" s="256"/>
      <c r="H16"/>
      <c r="I16" s="258"/>
      <c r="J16" s="263">
        <f t="shared" ref="J16:J21" si="3">G16</f>
        <v>0</v>
      </c>
    </row>
    <row r="17" spans="1:10" ht="14.25">
      <c r="A17" s="87" t="s">
        <v>1247</v>
      </c>
      <c r="B17" s="225" t="s">
        <v>406</v>
      </c>
      <c r="C17" s="69"/>
      <c r="D17" s="409" t="s">
        <v>290</v>
      </c>
      <c r="E17" s="410"/>
      <c r="G17" s="256"/>
      <c r="H17"/>
      <c r="I17" s="258"/>
      <c r="J17" s="263">
        <f t="shared" si="3"/>
        <v>0</v>
      </c>
    </row>
    <row r="18" spans="1:10" ht="14.25">
      <c r="A18" s="87" t="s">
        <v>1248</v>
      </c>
      <c r="B18" s="225" t="s">
        <v>407</v>
      </c>
      <c r="C18" s="69"/>
      <c r="D18" s="409" t="s">
        <v>290</v>
      </c>
      <c r="E18" s="410"/>
      <c r="G18" s="256"/>
      <c r="H18"/>
      <c r="I18" s="258"/>
      <c r="J18" s="263">
        <f t="shared" si="3"/>
        <v>0</v>
      </c>
    </row>
    <row r="19" spans="1:10" ht="14.25">
      <c r="A19" s="87" t="s">
        <v>1249</v>
      </c>
      <c r="B19" s="225" t="s">
        <v>408</v>
      </c>
      <c r="C19" s="69"/>
      <c r="D19" s="409" t="s">
        <v>290</v>
      </c>
      <c r="E19" s="410"/>
      <c r="G19" s="256"/>
      <c r="H19"/>
      <c r="I19" s="258"/>
      <c r="J19" s="263">
        <f t="shared" si="3"/>
        <v>0</v>
      </c>
    </row>
    <row r="20" spans="1:10" ht="14.25">
      <c r="A20" s="87" t="s">
        <v>1250</v>
      </c>
      <c r="B20" s="225" t="s">
        <v>409</v>
      </c>
      <c r="C20" s="69"/>
      <c r="D20" s="409" t="s">
        <v>290</v>
      </c>
      <c r="E20" s="410"/>
      <c r="G20" s="256"/>
      <c r="H20"/>
      <c r="I20" s="258"/>
      <c r="J20" s="263">
        <f t="shared" si="3"/>
        <v>0</v>
      </c>
    </row>
    <row r="21" spans="1:10" ht="14.25">
      <c r="A21" s="87" t="s">
        <v>1251</v>
      </c>
      <c r="B21" s="225" t="s">
        <v>410</v>
      </c>
      <c r="C21" s="69"/>
      <c r="D21" s="409" t="s">
        <v>290</v>
      </c>
      <c r="E21" s="410"/>
      <c r="G21" s="256"/>
      <c r="H21"/>
      <c r="I21" s="258"/>
      <c r="J21" s="263">
        <f t="shared" si="3"/>
        <v>0</v>
      </c>
    </row>
    <row r="23" spans="1:10" ht="25.5">
      <c r="A23" s="87" t="s">
        <v>1252</v>
      </c>
      <c r="B23" s="226" t="s">
        <v>520</v>
      </c>
      <c r="C23" s="69"/>
      <c r="G23" s="256"/>
      <c r="H23"/>
      <c r="I23" s="258"/>
      <c r="J23" s="263">
        <f t="shared" ref="J23:J27" si="4">G23</f>
        <v>0</v>
      </c>
    </row>
    <row r="24" spans="1:10" ht="14.25">
      <c r="A24" s="87" t="s">
        <v>1253</v>
      </c>
      <c r="B24" s="227" t="s">
        <v>411</v>
      </c>
      <c r="C24" s="69"/>
      <c r="D24" s="409" t="s">
        <v>290</v>
      </c>
      <c r="E24" s="410"/>
      <c r="G24" s="256"/>
      <c r="H24"/>
      <c r="I24" s="258"/>
      <c r="J24" s="263">
        <f t="shared" si="4"/>
        <v>0</v>
      </c>
    </row>
    <row r="25" spans="1:10" ht="14.25">
      <c r="A25" s="87" t="s">
        <v>1254</v>
      </c>
      <c r="B25" s="227" t="s">
        <v>412</v>
      </c>
      <c r="C25" s="69"/>
      <c r="D25" s="409" t="s">
        <v>290</v>
      </c>
      <c r="E25" s="410"/>
      <c r="G25" s="256"/>
      <c r="H25"/>
      <c r="I25" s="258"/>
      <c r="J25" s="263">
        <f t="shared" si="4"/>
        <v>0</v>
      </c>
    </row>
    <row r="26" spans="1:10" ht="14.25">
      <c r="A26" s="87" t="s">
        <v>1255</v>
      </c>
      <c r="B26" s="227" t="s">
        <v>413</v>
      </c>
      <c r="C26" s="69"/>
      <c r="D26" s="409" t="s">
        <v>290</v>
      </c>
      <c r="E26" s="410"/>
      <c r="G26" s="256"/>
      <c r="H26"/>
      <c r="I26" s="258"/>
      <c r="J26" s="263">
        <f t="shared" si="4"/>
        <v>0</v>
      </c>
    </row>
    <row r="27" spans="1:10" ht="14.25">
      <c r="A27" s="87" t="s">
        <v>1256</v>
      </c>
      <c r="B27" s="227" t="s">
        <v>414</v>
      </c>
      <c r="C27" s="69"/>
      <c r="D27" s="409" t="s">
        <v>290</v>
      </c>
      <c r="E27" s="410"/>
      <c r="G27" s="256"/>
      <c r="H27"/>
      <c r="I27" s="258"/>
      <c r="J27" s="263">
        <f t="shared" si="4"/>
        <v>0</v>
      </c>
    </row>
    <row r="29" spans="1:10">
      <c r="B29" s="68" t="s">
        <v>596</v>
      </c>
    </row>
    <row r="30" spans="1:10" ht="14.25">
      <c r="A30" s="87" t="s">
        <v>1257</v>
      </c>
      <c r="B30" s="57" t="s">
        <v>597</v>
      </c>
      <c r="C30" s="69"/>
      <c r="G30" s="260"/>
      <c r="H30"/>
      <c r="I30" s="258"/>
      <c r="J30" s="273">
        <v>0</v>
      </c>
    </row>
    <row r="31" spans="1:10">
      <c r="A31" s="87" t="s">
        <v>1258</v>
      </c>
      <c r="B31" s="225" t="s">
        <v>598</v>
      </c>
      <c r="C31" s="411"/>
      <c r="D31" s="412"/>
      <c r="E31" s="413"/>
      <c r="G31" s="266"/>
      <c r="H31"/>
      <c r="I31" s="262"/>
      <c r="J31" s="263">
        <f t="shared" ref="J31" si="5">IF(D30="yes",(G30*I31),0)</f>
        <v>0</v>
      </c>
    </row>
    <row r="33" spans="10:11" s="57" customFormat="1">
      <c r="J33" s="274">
        <f>SUM(J4:J31)</f>
        <v>0</v>
      </c>
      <c r="K33" s="57" t="s">
        <v>1266</v>
      </c>
    </row>
  </sheetData>
  <mergeCells count="19">
    <mergeCell ref="D18:E18"/>
    <mergeCell ref="D19:E19"/>
    <mergeCell ref="D20:E20"/>
    <mergeCell ref="D21:E21"/>
    <mergeCell ref="D8:E8"/>
    <mergeCell ref="D14:E14"/>
    <mergeCell ref="D15:E15"/>
    <mergeCell ref="D16:E16"/>
    <mergeCell ref="D17:E17"/>
    <mergeCell ref="D3:E3"/>
    <mergeCell ref="D4:E4"/>
    <mergeCell ref="D5:E5"/>
    <mergeCell ref="D6:E6"/>
    <mergeCell ref="D7:E7"/>
    <mergeCell ref="D24:E24"/>
    <mergeCell ref="D25:E25"/>
    <mergeCell ref="D26:E26"/>
    <mergeCell ref="D27:E27"/>
    <mergeCell ref="C31:E31"/>
  </mergeCells>
  <pageMargins left="0.75" right="0.75" top="1" bottom="1" header="0.5" footer="0.5"/>
  <pageSetup scale="75" orientation="portrait"/>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promptTitle="Structure">
          <x14:formula1>
            <xm:f>'List Data'!$H$42:$H$45</xm:f>
          </x14:formula1>
          <xm:sqref>C8</xm:sqref>
        </x14:dataValidation>
        <x14:dataValidation type="list" allowBlank="1" showInputMessage="1" showErrorMessage="1" promptTitle="Structure">
          <x14:formula1>
            <xm:f>'List Data'!$B$4:$B$5</xm:f>
          </x14:formula1>
          <xm:sqref>C7 C9 C23:C27 C30</xm:sqref>
        </x14:dataValidation>
        <x14:dataValidation type="list" allowBlank="1" showInputMessage="1" showErrorMessage="1" promptTitle="Structure">
          <x14:formula1>
            <xm:f>'List Data'!$B$35:$B$38</xm:f>
          </x14:formula1>
          <xm:sqref>C4:C6</xm:sqref>
        </x14:dataValidation>
        <x14:dataValidation type="list" allowBlank="1" showInputMessage="1" showErrorMessage="1" promptTitle="Structure">
          <x14:formula1>
            <xm:f>'List Data'!$B$35:$B$38</xm:f>
          </x14:formula1>
          <xm:sqref>C14:C21</xm:sqref>
        </x14:dataValidation>
        <x14:dataValidation type="list" allowBlank="1" showInputMessage="1" showErrorMessage="1">
          <x14:formula1>
            <xm:f>'List Data'!$O$4:$O$6</xm:f>
          </x14:formula1>
          <xm:sqref>G4:G9 G14:G21 G23:G27 G31</xm:sqref>
        </x14:dataValidation>
        <x14:dataValidation type="list" allowBlank="1" showInputMessage="1" showErrorMessage="1">
          <x14:formula1>
            <xm:f>'List Data'!$O$9:$O$11</xm:f>
          </x14:formula1>
          <xm:sqref>I31</xm:sqref>
        </x14:dataValidation>
      </x14:dataValidation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F35" sqref="F35"/>
    </sheetView>
  </sheetViews>
  <sheetFormatPr defaultColWidth="11.42578125" defaultRowHeight="12.75"/>
  <cols>
    <col min="2" max="2" width="27.28515625" customWidth="1"/>
  </cols>
  <sheetData>
    <row r="1" spans="1:20" ht="15.75">
      <c r="A1" s="67" t="s">
        <v>323</v>
      </c>
      <c r="B1" s="65" t="s">
        <v>369</v>
      </c>
      <c r="C1" s="57"/>
      <c r="D1" s="77"/>
      <c r="E1" s="77"/>
    </row>
    <row r="3" spans="1:20" ht="26.1" customHeight="1">
      <c r="A3" s="57"/>
      <c r="B3" s="405" t="s">
        <v>453</v>
      </c>
      <c r="C3" s="405"/>
      <c r="D3" s="405"/>
      <c r="E3" s="405"/>
      <c r="F3" s="84"/>
      <c r="G3" s="84"/>
      <c r="H3" s="84"/>
      <c r="I3" s="84"/>
      <c r="J3" s="84"/>
      <c r="K3" s="84"/>
      <c r="L3" s="84"/>
      <c r="M3" s="84"/>
      <c r="N3" s="84"/>
      <c r="O3" s="84"/>
      <c r="P3" s="84"/>
      <c r="Q3" s="84"/>
      <c r="R3" s="84"/>
      <c r="S3" s="84"/>
      <c r="T3" s="84"/>
    </row>
    <row r="4" spans="1:20">
      <c r="B4" s="18"/>
    </row>
    <row r="5" spans="1:20">
      <c r="B5" s="18"/>
    </row>
    <row r="6" spans="1:20">
      <c r="B6" s="18"/>
    </row>
    <row r="7" spans="1:20">
      <c r="B7" s="18"/>
    </row>
    <row r="8" spans="1:20">
      <c r="B8" s="18"/>
    </row>
    <row r="9" spans="1:20">
      <c r="B9" s="18"/>
    </row>
    <row r="10" spans="1:20">
      <c r="B10" s="18"/>
    </row>
    <row r="11" spans="1:20">
      <c r="B11" s="18"/>
    </row>
    <row r="12" spans="1:20">
      <c r="B12" s="18"/>
    </row>
    <row r="13" spans="1:20">
      <c r="B13" s="18"/>
    </row>
    <row r="14" spans="1:20">
      <c r="B14" s="18"/>
    </row>
    <row r="15" spans="1:20">
      <c r="B15" s="18"/>
    </row>
    <row r="16" spans="1:20">
      <c r="B16" s="18"/>
    </row>
    <row r="17" spans="2:2">
      <c r="B17" s="18"/>
    </row>
    <row r="18" spans="2:2">
      <c r="B18" s="18"/>
    </row>
    <row r="19" spans="2:2">
      <c r="B19" s="18"/>
    </row>
    <row r="20" spans="2:2">
      <c r="B20" s="18"/>
    </row>
    <row r="21" spans="2:2">
      <c r="B21" s="18"/>
    </row>
    <row r="22" spans="2:2">
      <c r="B22" s="18"/>
    </row>
    <row r="23" spans="2:2">
      <c r="B23" s="18"/>
    </row>
    <row r="24" spans="2:2">
      <c r="B24" s="18"/>
    </row>
    <row r="25" spans="2:2">
      <c r="B25" s="18"/>
    </row>
  </sheetData>
  <mergeCells count="1">
    <mergeCell ref="B3:E3"/>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4:R103"/>
  <sheetViews>
    <sheetView defaultGridColor="0" topLeftCell="A4" colorId="9" zoomScale="125" zoomScaleNormal="125" zoomScalePageLayoutView="125" workbookViewId="0">
      <selection activeCell="B64" sqref="B64"/>
    </sheetView>
  </sheetViews>
  <sheetFormatPr defaultColWidth="8.85546875" defaultRowHeight="12.75"/>
  <cols>
    <col min="1" max="3" width="8.85546875" style="57"/>
    <col min="4" max="4" width="10.42578125" style="57" customWidth="1"/>
    <col min="5" max="7" width="8.85546875" style="57"/>
    <col min="8" max="8" width="32" style="57" customWidth="1"/>
    <col min="9" max="11" width="8.85546875" style="57"/>
    <col min="12" max="12" width="33.7109375" style="57" customWidth="1"/>
    <col min="13" max="16384" width="8.85546875" style="57"/>
  </cols>
  <sheetData>
    <row r="4" spans="2:16">
      <c r="B4" s="57" t="s">
        <v>37</v>
      </c>
      <c r="D4" s="57" t="s">
        <v>29</v>
      </c>
      <c r="H4" s="57" t="s">
        <v>59</v>
      </c>
      <c r="L4" s="57" t="s">
        <v>222</v>
      </c>
      <c r="O4" s="57">
        <v>1</v>
      </c>
    </row>
    <row r="5" spans="2:16">
      <c r="B5" s="57" t="s">
        <v>38</v>
      </c>
      <c r="D5" s="57" t="s">
        <v>1</v>
      </c>
      <c r="H5" s="57" t="s">
        <v>62</v>
      </c>
      <c r="L5" s="57" t="s">
        <v>224</v>
      </c>
      <c r="O5" s="57">
        <v>2</v>
      </c>
    </row>
    <row r="6" spans="2:16">
      <c r="D6" s="57" t="s">
        <v>93</v>
      </c>
      <c r="H6" s="57" t="s">
        <v>497</v>
      </c>
      <c r="L6" s="57" t="s">
        <v>223</v>
      </c>
      <c r="O6" s="57">
        <v>3</v>
      </c>
    </row>
    <row r="7" spans="2:16">
      <c r="D7" s="57" t="s">
        <v>94</v>
      </c>
      <c r="H7" s="57" t="s">
        <v>499</v>
      </c>
      <c r="L7" s="57" t="s">
        <v>225</v>
      </c>
    </row>
    <row r="8" spans="2:16">
      <c r="D8" s="57" t="s">
        <v>30</v>
      </c>
      <c r="H8" s="57" t="s">
        <v>58</v>
      </c>
    </row>
    <row r="9" spans="2:16">
      <c r="H9" s="57" t="s">
        <v>498</v>
      </c>
      <c r="O9" s="261">
        <v>0</v>
      </c>
      <c r="P9" s="57" t="s">
        <v>822</v>
      </c>
    </row>
    <row r="10" spans="2:16">
      <c r="D10" s="57" t="s">
        <v>85</v>
      </c>
      <c r="H10" s="57" t="s">
        <v>57</v>
      </c>
      <c r="L10" s="57" t="s">
        <v>226</v>
      </c>
      <c r="O10" s="261">
        <v>0.5</v>
      </c>
      <c r="P10" s="57" t="s">
        <v>821</v>
      </c>
    </row>
    <row r="11" spans="2:16">
      <c r="B11" s="57" t="s">
        <v>37</v>
      </c>
      <c r="D11" s="57" t="s">
        <v>32</v>
      </c>
      <c r="H11" s="57" t="s">
        <v>68</v>
      </c>
      <c r="L11" s="57" t="s">
        <v>227</v>
      </c>
      <c r="O11" s="261">
        <v>1</v>
      </c>
      <c r="P11" s="57" t="s">
        <v>820</v>
      </c>
    </row>
    <row r="12" spans="2:16">
      <c r="B12" s="57" t="s">
        <v>38</v>
      </c>
      <c r="D12" s="57" t="s">
        <v>33</v>
      </c>
      <c r="H12" s="57" t="s">
        <v>69</v>
      </c>
      <c r="L12" s="57" t="s">
        <v>228</v>
      </c>
    </row>
    <row r="13" spans="2:16">
      <c r="B13" s="57" t="s">
        <v>41</v>
      </c>
      <c r="D13" s="57" t="s">
        <v>34</v>
      </c>
      <c r="H13" s="57" t="s">
        <v>61</v>
      </c>
      <c r="L13" s="57" t="s">
        <v>231</v>
      </c>
      <c r="O13" s="57" t="s">
        <v>889</v>
      </c>
    </row>
    <row r="14" spans="2:16">
      <c r="D14" s="57" t="s">
        <v>35</v>
      </c>
      <c r="H14" s="57" t="s">
        <v>60</v>
      </c>
      <c r="L14" s="57" t="s">
        <v>229</v>
      </c>
      <c r="O14" s="57" t="s">
        <v>887</v>
      </c>
    </row>
    <row r="15" spans="2:16">
      <c r="B15" s="57" t="s">
        <v>478</v>
      </c>
      <c r="D15" s="57" t="s">
        <v>36</v>
      </c>
      <c r="H15" s="57" t="s">
        <v>63</v>
      </c>
      <c r="L15" s="57" t="s">
        <v>230</v>
      </c>
      <c r="O15" s="57" t="s">
        <v>888</v>
      </c>
    </row>
    <row r="16" spans="2:16">
      <c r="B16" s="57" t="s">
        <v>479</v>
      </c>
      <c r="H16" s="57" t="s">
        <v>13</v>
      </c>
      <c r="O16" s="57" t="s">
        <v>890</v>
      </c>
    </row>
    <row r="17" spans="2:17">
      <c r="B17" s="57" t="s">
        <v>480</v>
      </c>
    </row>
    <row r="18" spans="2:17">
      <c r="B18" s="57" t="s">
        <v>481</v>
      </c>
      <c r="D18" s="57" t="s">
        <v>40</v>
      </c>
      <c r="H18" s="57" t="s">
        <v>86</v>
      </c>
      <c r="L18" s="57" t="s">
        <v>233</v>
      </c>
    </row>
    <row r="19" spans="2:17">
      <c r="B19" s="57" t="s">
        <v>482</v>
      </c>
      <c r="D19" s="57" t="s">
        <v>41</v>
      </c>
      <c r="H19" s="57" t="s">
        <v>87</v>
      </c>
      <c r="L19" s="57" t="s">
        <v>234</v>
      </c>
    </row>
    <row r="20" spans="2:17">
      <c r="D20" s="57" t="s">
        <v>42</v>
      </c>
      <c r="H20" s="57" t="s">
        <v>88</v>
      </c>
      <c r="L20" s="57" t="s">
        <v>237</v>
      </c>
    </row>
    <row r="21" spans="2:17">
      <c r="D21" s="57" t="s">
        <v>43</v>
      </c>
      <c r="H21" s="57" t="s">
        <v>89</v>
      </c>
      <c r="L21" s="57" t="s">
        <v>235</v>
      </c>
    </row>
    <row r="22" spans="2:17">
      <c r="B22" s="57" t="s">
        <v>121</v>
      </c>
      <c r="H22" s="57" t="s">
        <v>90</v>
      </c>
      <c r="O22" s="57" t="s">
        <v>1260</v>
      </c>
      <c r="Q22" s="57">
        <v>4</v>
      </c>
    </row>
    <row r="23" spans="2:17">
      <c r="B23" s="57" t="s">
        <v>508</v>
      </c>
      <c r="D23" s="57" t="s">
        <v>46</v>
      </c>
      <c r="O23" s="57" t="s">
        <v>1261</v>
      </c>
      <c r="Q23" s="57">
        <v>2</v>
      </c>
    </row>
    <row r="24" spans="2:17">
      <c r="B24" s="57" t="s">
        <v>2</v>
      </c>
      <c r="D24" s="57" t="s">
        <v>121</v>
      </c>
      <c r="H24" s="57" t="s">
        <v>104</v>
      </c>
      <c r="L24" s="57" t="s">
        <v>238</v>
      </c>
      <c r="O24" s="57" t="s">
        <v>1262</v>
      </c>
      <c r="Q24" s="57">
        <v>1</v>
      </c>
    </row>
    <row r="25" spans="2:17">
      <c r="B25" s="57" t="s">
        <v>509</v>
      </c>
      <c r="D25" s="57" t="s">
        <v>2</v>
      </c>
      <c r="H25" s="57" t="s">
        <v>105</v>
      </c>
      <c r="O25" s="57" t="s">
        <v>1263</v>
      </c>
      <c r="Q25" s="57">
        <v>0</v>
      </c>
    </row>
    <row r="26" spans="2:17">
      <c r="B26" s="57" t="s">
        <v>510</v>
      </c>
      <c r="D26" s="57" t="s">
        <v>454</v>
      </c>
      <c r="H26" s="57" t="s">
        <v>106</v>
      </c>
    </row>
    <row r="27" spans="2:17">
      <c r="B27" s="57" t="s">
        <v>511</v>
      </c>
      <c r="D27" s="57" t="s">
        <v>47</v>
      </c>
      <c r="H27" s="57" t="s">
        <v>107</v>
      </c>
    </row>
    <row r="28" spans="2:17">
      <c r="B28" s="57" t="s">
        <v>512</v>
      </c>
    </row>
    <row r="29" spans="2:17">
      <c r="D29" s="57" t="s">
        <v>49</v>
      </c>
      <c r="H29" s="57" t="s">
        <v>108</v>
      </c>
      <c r="L29" s="57" t="s">
        <v>242</v>
      </c>
    </row>
    <row r="30" spans="2:17">
      <c r="B30" s="57" t="s">
        <v>40</v>
      </c>
      <c r="D30" s="57" t="s">
        <v>95</v>
      </c>
      <c r="H30" s="57" t="s">
        <v>109</v>
      </c>
      <c r="L30" s="57" t="s">
        <v>243</v>
      </c>
    </row>
    <row r="31" spans="2:17">
      <c r="B31" s="57" t="s">
        <v>41</v>
      </c>
      <c r="D31" s="57" t="s">
        <v>96</v>
      </c>
      <c r="H31" s="57" t="s">
        <v>110</v>
      </c>
      <c r="L31" s="57" t="s">
        <v>244</v>
      </c>
    </row>
    <row r="32" spans="2:17">
      <c r="B32" s="57" t="s">
        <v>42</v>
      </c>
      <c r="D32" s="57" t="s">
        <v>98</v>
      </c>
      <c r="H32" s="57" t="s">
        <v>111</v>
      </c>
      <c r="L32" s="57" t="s">
        <v>235</v>
      </c>
    </row>
    <row r="33" spans="2:12">
      <c r="B33" s="57" t="s">
        <v>43</v>
      </c>
      <c r="D33" s="57" t="s">
        <v>50</v>
      </c>
      <c r="H33" s="57" t="s">
        <v>40</v>
      </c>
    </row>
    <row r="34" spans="2:12">
      <c r="D34" s="57" t="s">
        <v>40</v>
      </c>
    </row>
    <row r="35" spans="2:12">
      <c r="B35" s="57" t="s">
        <v>513</v>
      </c>
    </row>
    <row r="36" spans="2:12">
      <c r="B36" s="57" t="s">
        <v>1240</v>
      </c>
    </row>
    <row r="37" spans="2:12">
      <c r="B37" s="57" t="s">
        <v>514</v>
      </c>
      <c r="D37" s="57" t="s">
        <v>18</v>
      </c>
      <c r="H37" s="57" t="s">
        <v>112</v>
      </c>
      <c r="L37" s="57" t="s">
        <v>271</v>
      </c>
    </row>
    <row r="38" spans="2:12">
      <c r="B38" s="57" t="s">
        <v>518</v>
      </c>
      <c r="D38" s="57" t="s">
        <v>54</v>
      </c>
      <c r="H38" s="57" t="s">
        <v>38</v>
      </c>
      <c r="L38" s="57" t="s">
        <v>272</v>
      </c>
    </row>
    <row r="39" spans="2:12">
      <c r="B39" s="57" t="s">
        <v>551</v>
      </c>
      <c r="D39" s="57" t="s">
        <v>55</v>
      </c>
    </row>
    <row r="40" spans="2:12">
      <c r="B40" s="57" t="s">
        <v>552</v>
      </c>
      <c r="D40" s="57" t="s">
        <v>56</v>
      </c>
    </row>
    <row r="41" spans="2:12">
      <c r="B41" s="57" t="s">
        <v>553</v>
      </c>
    </row>
    <row r="42" spans="2:12">
      <c r="B42" s="57" t="s">
        <v>2</v>
      </c>
      <c r="D42" s="57" t="s">
        <v>114</v>
      </c>
      <c r="H42" s="57" t="s">
        <v>116</v>
      </c>
      <c r="L42" s="57" t="s">
        <v>273</v>
      </c>
    </row>
    <row r="43" spans="2:12">
      <c r="B43" s="57" t="s">
        <v>554</v>
      </c>
      <c r="D43" s="57" t="s">
        <v>115</v>
      </c>
      <c r="H43" s="57" t="s">
        <v>117</v>
      </c>
      <c r="L43" s="57" t="s">
        <v>274</v>
      </c>
    </row>
    <row r="44" spans="2:12">
      <c r="H44" s="57" t="s">
        <v>118</v>
      </c>
      <c r="L44" s="57" t="s">
        <v>275</v>
      </c>
    </row>
    <row r="45" spans="2:12">
      <c r="H45" s="57" t="s">
        <v>119</v>
      </c>
    </row>
    <row r="46" spans="2:12">
      <c r="B46" s="57" t="s">
        <v>555</v>
      </c>
      <c r="D46" s="57" t="s">
        <v>121</v>
      </c>
    </row>
    <row r="47" spans="2:12">
      <c r="B47" s="57" t="s">
        <v>556</v>
      </c>
      <c r="D47" s="57" t="s">
        <v>122</v>
      </c>
      <c r="L47" s="57" t="s">
        <v>279</v>
      </c>
    </row>
    <row r="48" spans="2:12">
      <c r="B48" s="57" t="s">
        <v>557</v>
      </c>
      <c r="L48" s="57" t="s">
        <v>280</v>
      </c>
    </row>
    <row r="49" spans="2:18">
      <c r="B49" s="57" t="s">
        <v>2</v>
      </c>
      <c r="D49" s="57" t="s">
        <v>135</v>
      </c>
      <c r="H49" s="57" t="s">
        <v>2</v>
      </c>
      <c r="L49" s="57" t="s">
        <v>38</v>
      </c>
    </row>
    <row r="50" spans="2:18">
      <c r="B50" s="57" t="s">
        <v>558</v>
      </c>
      <c r="D50" s="57" t="s">
        <v>136</v>
      </c>
      <c r="H50" s="57" t="s">
        <v>139</v>
      </c>
    </row>
    <row r="51" spans="2:18">
      <c r="B51" s="57" t="s">
        <v>13</v>
      </c>
      <c r="D51" s="57" t="s">
        <v>137</v>
      </c>
    </row>
    <row r="52" spans="2:18">
      <c r="H52" s="57" t="s">
        <v>141</v>
      </c>
    </row>
    <row r="53" spans="2:18">
      <c r="B53" s="57" t="s">
        <v>559</v>
      </c>
      <c r="D53" s="57" t="s">
        <v>143</v>
      </c>
      <c r="H53" s="57" t="s">
        <v>140</v>
      </c>
    </row>
    <row r="54" spans="2:18">
      <c r="B54" s="57" t="s">
        <v>561</v>
      </c>
      <c r="D54" s="57" t="s">
        <v>144</v>
      </c>
      <c r="H54" s="57" t="s">
        <v>13</v>
      </c>
      <c r="L54" s="87" t="s">
        <v>281</v>
      </c>
    </row>
    <row r="55" spans="2:18">
      <c r="B55" s="57" t="s">
        <v>560</v>
      </c>
      <c r="L55" s="87">
        <v>10</v>
      </c>
    </row>
    <row r="56" spans="2:18">
      <c r="B56" s="57" t="s">
        <v>562</v>
      </c>
      <c r="D56" s="57" t="s">
        <v>0</v>
      </c>
      <c r="H56" s="57" t="s">
        <v>150</v>
      </c>
      <c r="L56" s="87">
        <v>9</v>
      </c>
    </row>
    <row r="57" spans="2:18">
      <c r="B57" s="57" t="s">
        <v>931</v>
      </c>
      <c r="D57" s="57" t="s">
        <v>146</v>
      </c>
      <c r="H57" s="57" t="s">
        <v>151</v>
      </c>
      <c r="L57" s="87">
        <v>8</v>
      </c>
    </row>
    <row r="58" spans="2:18">
      <c r="B58" s="57" t="s">
        <v>1404</v>
      </c>
      <c r="D58" s="57" t="s">
        <v>147</v>
      </c>
      <c r="H58" s="57" t="s">
        <v>152</v>
      </c>
      <c r="L58" s="87">
        <v>7</v>
      </c>
    </row>
    <row r="59" spans="2:18">
      <c r="B59" s="57" t="s">
        <v>1405</v>
      </c>
      <c r="L59" s="87">
        <v>6</v>
      </c>
    </row>
    <row r="60" spans="2:18">
      <c r="L60" s="87">
        <v>5</v>
      </c>
    </row>
    <row r="61" spans="2:18">
      <c r="D61" s="57" t="s">
        <v>154</v>
      </c>
      <c r="H61" s="57" t="s">
        <v>173</v>
      </c>
      <c r="L61" s="87">
        <v>4</v>
      </c>
    </row>
    <row r="62" spans="2:18">
      <c r="D62" s="57" t="s">
        <v>155</v>
      </c>
      <c r="H62" s="57" t="s">
        <v>38</v>
      </c>
      <c r="L62" s="87">
        <v>3</v>
      </c>
      <c r="P62" s="155" t="s">
        <v>284</v>
      </c>
    </row>
    <row r="63" spans="2:18">
      <c r="D63" s="57" t="s">
        <v>156</v>
      </c>
      <c r="L63" s="87">
        <v>2</v>
      </c>
      <c r="P63" s="57">
        <v>1</v>
      </c>
      <c r="R63" s="57">
        <v>1</v>
      </c>
    </row>
    <row r="64" spans="2:18">
      <c r="D64" s="57" t="s">
        <v>157</v>
      </c>
      <c r="L64" s="87">
        <v>1</v>
      </c>
      <c r="P64" s="57">
        <v>2</v>
      </c>
      <c r="R64" s="57">
        <v>2</v>
      </c>
    </row>
    <row r="65" spans="4:18">
      <c r="D65" s="57" t="s">
        <v>158</v>
      </c>
      <c r="P65" s="57">
        <v>3</v>
      </c>
      <c r="R65" s="57">
        <v>3</v>
      </c>
    </row>
    <row r="66" spans="4:18">
      <c r="P66" s="57">
        <v>4</v>
      </c>
      <c r="R66" s="57">
        <v>4</v>
      </c>
    </row>
    <row r="67" spans="4:18">
      <c r="H67" s="57" t="s">
        <v>181</v>
      </c>
      <c r="P67" s="57">
        <v>5</v>
      </c>
      <c r="R67" s="57">
        <v>5</v>
      </c>
    </row>
    <row r="68" spans="4:18">
      <c r="H68" s="57" t="s">
        <v>38</v>
      </c>
      <c r="P68" s="57">
        <v>6</v>
      </c>
      <c r="R68" s="57">
        <v>6</v>
      </c>
    </row>
    <row r="69" spans="4:18">
      <c r="D69" s="57" t="s">
        <v>182</v>
      </c>
      <c r="P69" s="57">
        <v>7</v>
      </c>
      <c r="R69" s="57">
        <v>7</v>
      </c>
    </row>
    <row r="70" spans="4:18">
      <c r="D70" s="149" t="s">
        <v>125</v>
      </c>
      <c r="P70" s="57">
        <v>8</v>
      </c>
      <c r="R70" s="57">
        <v>8</v>
      </c>
    </row>
    <row r="71" spans="4:18">
      <c r="P71" s="149">
        <v>9</v>
      </c>
      <c r="R71" s="149">
        <v>9</v>
      </c>
    </row>
    <row r="72" spans="4:18">
      <c r="H72" s="57" t="s">
        <v>187</v>
      </c>
      <c r="P72" s="149">
        <v>10</v>
      </c>
      <c r="R72" s="149">
        <v>10</v>
      </c>
    </row>
    <row r="73" spans="4:18">
      <c r="D73" s="57" t="s">
        <v>190</v>
      </c>
      <c r="H73" s="57" t="s">
        <v>245</v>
      </c>
      <c r="P73" s="149">
        <v>11</v>
      </c>
      <c r="R73" s="149">
        <v>11</v>
      </c>
    </row>
    <row r="74" spans="4:18">
      <c r="D74" s="57" t="s">
        <v>191</v>
      </c>
      <c r="H74" s="57" t="s">
        <v>542</v>
      </c>
      <c r="P74" s="149">
        <v>12</v>
      </c>
      <c r="R74" s="149">
        <v>12</v>
      </c>
    </row>
    <row r="75" spans="4:18">
      <c r="H75" s="57" t="s">
        <v>189</v>
      </c>
      <c r="P75" s="149">
        <v>13</v>
      </c>
    </row>
    <row r="76" spans="4:18">
      <c r="P76" s="149">
        <v>14</v>
      </c>
    </row>
    <row r="77" spans="4:18">
      <c r="D77" s="57" t="s">
        <v>37</v>
      </c>
    </row>
    <row r="78" spans="4:18">
      <c r="D78" s="57" t="s">
        <v>38</v>
      </c>
    </row>
    <row r="79" spans="4:18">
      <c r="D79" s="57" t="s">
        <v>194</v>
      </c>
      <c r="H79" s="57" t="s">
        <v>195</v>
      </c>
    </row>
    <row r="80" spans="4:18">
      <c r="H80" s="66" t="s">
        <v>196</v>
      </c>
    </row>
    <row r="82" spans="4:16">
      <c r="H82" s="66"/>
    </row>
    <row r="86" spans="4:16">
      <c r="D86" s="57" t="s">
        <v>198</v>
      </c>
    </row>
    <row r="87" spans="4:16">
      <c r="D87" s="57" t="s">
        <v>199</v>
      </c>
    </row>
    <row r="88" spans="4:16">
      <c r="D88" s="57" t="s">
        <v>200</v>
      </c>
      <c r="P88" s="57" t="s">
        <v>574</v>
      </c>
    </row>
    <row r="89" spans="4:16">
      <c r="D89" s="57" t="s">
        <v>235</v>
      </c>
      <c r="P89" s="57" t="s">
        <v>579</v>
      </c>
    </row>
    <row r="90" spans="4:16">
      <c r="L90" s="57" t="s">
        <v>466</v>
      </c>
      <c r="P90" s="57" t="s">
        <v>575</v>
      </c>
    </row>
    <row r="91" spans="4:16">
      <c r="L91" s="57" t="s">
        <v>467</v>
      </c>
      <c r="P91" s="57" t="s">
        <v>576</v>
      </c>
    </row>
    <row r="92" spans="4:16">
      <c r="D92" s="57" t="s">
        <v>204</v>
      </c>
      <c r="L92" s="57" t="s">
        <v>465</v>
      </c>
      <c r="P92" s="57" t="s">
        <v>577</v>
      </c>
    </row>
    <row r="93" spans="4:16">
      <c r="D93" s="57" t="s">
        <v>206</v>
      </c>
      <c r="L93" s="57" t="s">
        <v>468</v>
      </c>
      <c r="P93" s="57" t="s">
        <v>578</v>
      </c>
    </row>
    <row r="94" spans="4:16">
      <c r="D94" s="57" t="s">
        <v>207</v>
      </c>
      <c r="L94" s="57" t="s">
        <v>469</v>
      </c>
      <c r="P94" s="57" t="s">
        <v>580</v>
      </c>
    </row>
    <row r="95" spans="4:16">
      <c r="D95" s="57" t="s">
        <v>500</v>
      </c>
      <c r="P95" s="57" t="s">
        <v>581</v>
      </c>
    </row>
    <row r="96" spans="4:16">
      <c r="D96" s="57" t="s">
        <v>69</v>
      </c>
      <c r="P96" s="57" t="s">
        <v>582</v>
      </c>
    </row>
    <row r="97" spans="4:16">
      <c r="D97" s="57" t="s">
        <v>270</v>
      </c>
      <c r="L97" s="57" t="s">
        <v>473</v>
      </c>
      <c r="P97" s="57" t="s">
        <v>583</v>
      </c>
    </row>
    <row r="98" spans="4:16">
      <c r="D98" s="57" t="s">
        <v>205</v>
      </c>
      <c r="L98" s="57" t="s">
        <v>121</v>
      </c>
      <c r="P98" s="57" t="s">
        <v>584</v>
      </c>
    </row>
    <row r="99" spans="4:16">
      <c r="D99" s="57" t="s">
        <v>13</v>
      </c>
      <c r="L99" s="57" t="s">
        <v>471</v>
      </c>
    </row>
    <row r="100" spans="4:16">
      <c r="L100" s="57" t="s">
        <v>472</v>
      </c>
    </row>
    <row r="101" spans="4:16">
      <c r="D101" s="57" t="s">
        <v>241</v>
      </c>
      <c r="L101" s="57" t="s">
        <v>13</v>
      </c>
    </row>
    <row r="102" spans="4:16">
      <c r="D102" s="57" t="s">
        <v>2</v>
      </c>
    </row>
    <row r="103" spans="4:16">
      <c r="D103" s="57" t="s">
        <v>139</v>
      </c>
    </row>
  </sheetData>
  <phoneticPr fontId="2" type="noConversion"/>
  <dataValidations disablePrompts="1" count="2">
    <dataValidation type="list" allowBlank="1" showInputMessage="1" showErrorMessage="1" promptTitle="Decision Status" sqref="L90:L94">
      <formula1>$L$90:$L$94</formula1>
    </dataValidation>
    <dataValidation type="list" allowBlank="1" showInputMessage="1" showErrorMessage="1" sqref="P63:P76 R63:R74">
      <formula1>$P$63:$P$76</formula1>
    </dataValidation>
  </dataValidations>
  <pageMargins left="0.75" right="0.75" top="1" bottom="1" header="0.5" footer="0.5"/>
  <pageSetup orientation="portrait"/>
  <tableParts count="1">
    <tablePart r:id="rId1"/>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T42"/>
  <sheetViews>
    <sheetView zoomScale="125" zoomScaleNormal="125" zoomScalePageLayoutView="125" workbookViewId="0">
      <selection activeCell="G1" sqref="G1:J1048576"/>
    </sheetView>
  </sheetViews>
  <sheetFormatPr defaultColWidth="11.42578125" defaultRowHeight="12.75"/>
  <cols>
    <col min="1" max="1" width="11.42578125" style="87"/>
    <col min="2" max="2" width="66.140625" style="57" customWidth="1"/>
    <col min="3" max="3" width="16" style="57" customWidth="1"/>
    <col min="4" max="4" width="27.42578125" style="57" bestFit="1" customWidth="1"/>
    <col min="5" max="5" width="16" style="57" customWidth="1"/>
    <col min="6" max="6" width="11.42578125" style="57"/>
    <col min="7" max="7" width="0" style="57" hidden="1" customWidth="1"/>
    <col min="8" max="8" width="2.42578125" style="57" hidden="1" customWidth="1"/>
    <col min="9" max="10" width="0" style="57" hidden="1" customWidth="1"/>
    <col min="11" max="16384" width="11.42578125" style="57"/>
  </cols>
  <sheetData>
    <row r="1" spans="1:20" s="305" customFormat="1" ht="15.75">
      <c r="A1" s="296">
        <f>COUNTA(A12:A209)</f>
        <v>25</v>
      </c>
      <c r="B1" s="301" t="s">
        <v>1392</v>
      </c>
      <c r="C1" s="302" t="str">
        <f>'1. Core'!C4</f>
        <v>TBD</v>
      </c>
      <c r="D1" s="303" t="str">
        <f>'1. Core'!C9</f>
        <v>TBD</v>
      </c>
      <c r="E1" s="304"/>
    </row>
    <row r="2" spans="1:20" ht="26.25">
      <c r="C2" s="307"/>
      <c r="G2" s="257" t="s">
        <v>818</v>
      </c>
      <c r="H2" s="244"/>
      <c r="I2" s="257" t="s">
        <v>819</v>
      </c>
      <c r="J2" s="257" t="s">
        <v>823</v>
      </c>
    </row>
    <row r="3" spans="1:20">
      <c r="B3" s="68" t="s">
        <v>1419</v>
      </c>
      <c r="G3" s="257"/>
      <c r="H3" s="244"/>
      <c r="I3" s="257"/>
      <c r="J3" s="257"/>
    </row>
    <row r="4" spans="1:20" ht="14.25">
      <c r="A4" s="87" t="s">
        <v>1413</v>
      </c>
      <c r="B4" s="57" t="s">
        <v>1393</v>
      </c>
      <c r="C4" s="69"/>
      <c r="D4" s="409" t="s">
        <v>290</v>
      </c>
      <c r="E4" s="410"/>
      <c r="G4" s="256"/>
      <c r="H4"/>
      <c r="I4" s="258"/>
      <c r="J4" s="263">
        <f>IF(D4="yes",G4,0)</f>
        <v>0</v>
      </c>
    </row>
    <row r="5" spans="1:20" ht="14.25">
      <c r="A5" s="87" t="s">
        <v>1414</v>
      </c>
      <c r="B5" s="57" t="s">
        <v>1451</v>
      </c>
      <c r="C5" s="69"/>
      <c r="D5" s="409" t="s">
        <v>290</v>
      </c>
      <c r="E5" s="410"/>
      <c r="G5" s="260"/>
      <c r="H5"/>
      <c r="I5" s="313"/>
      <c r="J5" s="263">
        <f t="shared" ref="J5:J6" si="0">IF(D5="yes",G5,0)</f>
        <v>0</v>
      </c>
    </row>
    <row r="6" spans="1:20" ht="14.25">
      <c r="A6" s="87" t="s">
        <v>1415</v>
      </c>
      <c r="B6" s="225" t="s">
        <v>1450</v>
      </c>
      <c r="C6" s="69"/>
      <c r="D6" s="409" t="s">
        <v>290</v>
      </c>
      <c r="E6" s="410"/>
      <c r="G6" s="260"/>
      <c r="H6"/>
      <c r="I6" s="313"/>
      <c r="J6" s="263">
        <f t="shared" si="0"/>
        <v>0</v>
      </c>
    </row>
    <row r="7" spans="1:20" ht="25.5">
      <c r="A7" s="87" t="s">
        <v>1416</v>
      </c>
      <c r="B7" s="66" t="s">
        <v>1395</v>
      </c>
      <c r="G7" s="257"/>
      <c r="H7" s="244"/>
      <c r="I7" s="257"/>
      <c r="J7" s="257"/>
    </row>
    <row r="8" spans="1:20" ht="14.25">
      <c r="A8" s="87" t="s">
        <v>1417</v>
      </c>
      <c r="B8" s="225" t="s">
        <v>1394</v>
      </c>
      <c r="C8" s="69"/>
      <c r="D8" s="409" t="s">
        <v>290</v>
      </c>
      <c r="E8" s="410"/>
      <c r="G8" s="260"/>
      <c r="H8"/>
      <c r="I8" s="313"/>
      <c r="J8" s="314">
        <v>0</v>
      </c>
    </row>
    <row r="9" spans="1:20" ht="14.25">
      <c r="A9" s="87" t="s">
        <v>1418</v>
      </c>
      <c r="B9" s="225" t="s">
        <v>1398</v>
      </c>
      <c r="C9" s="69"/>
      <c r="D9" s="409" t="s">
        <v>290</v>
      </c>
      <c r="E9" s="410"/>
      <c r="G9" s="260"/>
      <c r="H9"/>
      <c r="I9" s="313"/>
      <c r="J9" s="314">
        <v>0</v>
      </c>
    </row>
    <row r="10" spans="1:20" ht="25.5">
      <c r="A10" s="87" t="s">
        <v>1420</v>
      </c>
      <c r="B10" s="66" t="s">
        <v>1396</v>
      </c>
      <c r="C10" s="69"/>
      <c r="D10" s="409" t="s">
        <v>290</v>
      </c>
      <c r="E10" s="410"/>
      <c r="G10" s="260"/>
      <c r="H10"/>
      <c r="I10" s="313"/>
      <c r="J10" s="314">
        <v>0</v>
      </c>
    </row>
    <row r="11" spans="1:20">
      <c r="G11" s="257"/>
      <c r="H11" s="244"/>
      <c r="I11" s="257"/>
      <c r="J11" s="257"/>
    </row>
    <row r="12" spans="1:20">
      <c r="B12" s="68" t="s">
        <v>1455</v>
      </c>
      <c r="C12" s="66"/>
      <c r="D12" s="245"/>
      <c r="E12" s="245"/>
      <c r="F12" s="66"/>
      <c r="G12" s="66"/>
      <c r="H12" s="66"/>
      <c r="I12" s="66"/>
      <c r="J12" s="66"/>
      <c r="K12" s="66"/>
      <c r="L12" s="66"/>
      <c r="M12" s="66"/>
      <c r="N12" s="66"/>
      <c r="O12" s="66"/>
      <c r="P12" s="66"/>
      <c r="Q12" s="66"/>
      <c r="R12" s="66"/>
      <c r="S12" s="66"/>
      <c r="T12" s="66"/>
    </row>
    <row r="13" spans="1:20" ht="14.25">
      <c r="A13" s="87" t="s">
        <v>1421</v>
      </c>
      <c r="B13" s="66" t="s">
        <v>1446</v>
      </c>
      <c r="C13" s="69"/>
      <c r="D13" s="409" t="s">
        <v>290</v>
      </c>
      <c r="E13" s="410"/>
      <c r="G13" s="256"/>
      <c r="H13"/>
      <c r="I13" s="258"/>
      <c r="J13" s="314">
        <v>0</v>
      </c>
    </row>
    <row r="14" spans="1:20" ht="14.25">
      <c r="A14" s="87" t="s">
        <v>1422</v>
      </c>
      <c r="B14" s="66" t="s">
        <v>1452</v>
      </c>
      <c r="C14" s="69"/>
      <c r="D14" s="409" t="s">
        <v>290</v>
      </c>
      <c r="E14" s="410"/>
      <c r="G14" s="256"/>
      <c r="H14"/>
      <c r="I14" s="258"/>
      <c r="J14" s="314">
        <v>0</v>
      </c>
    </row>
    <row r="15" spans="1:20" ht="14.25">
      <c r="A15" s="87" t="s">
        <v>1423</v>
      </c>
      <c r="B15" s="66" t="s">
        <v>1453</v>
      </c>
      <c r="C15" s="69"/>
      <c r="D15" s="409" t="s">
        <v>290</v>
      </c>
      <c r="E15" s="410"/>
      <c r="G15" s="256"/>
      <c r="H15"/>
      <c r="I15" s="258"/>
      <c r="J15" s="314">
        <v>0</v>
      </c>
    </row>
    <row r="16" spans="1:20" ht="14.25">
      <c r="A16" s="87" t="s">
        <v>1424</v>
      </c>
      <c r="B16" s="66" t="s">
        <v>1454</v>
      </c>
      <c r="C16" s="69"/>
      <c r="D16" s="311"/>
      <c r="E16" s="312"/>
      <c r="G16" s="256"/>
      <c r="H16"/>
      <c r="I16" s="258"/>
      <c r="J16" s="314">
        <v>0</v>
      </c>
    </row>
    <row r="17" spans="1:10" ht="14.25">
      <c r="A17" s="87" t="s">
        <v>1425</v>
      </c>
      <c r="B17" s="66" t="s">
        <v>1456</v>
      </c>
      <c r="C17" s="69"/>
      <c r="D17" s="311"/>
      <c r="E17" s="312"/>
      <c r="G17" s="256"/>
      <c r="H17"/>
      <c r="I17" s="258"/>
      <c r="J17" s="314">
        <v>0</v>
      </c>
    </row>
    <row r="18" spans="1:10" ht="14.25">
      <c r="A18" s="87" t="s">
        <v>1426</v>
      </c>
      <c r="B18" s="66" t="s">
        <v>1457</v>
      </c>
      <c r="C18" s="69"/>
      <c r="D18" s="409" t="s">
        <v>290</v>
      </c>
      <c r="E18" s="410"/>
      <c r="G18" s="256"/>
      <c r="H18"/>
      <c r="I18" s="258"/>
      <c r="J18" s="314">
        <v>0</v>
      </c>
    </row>
    <row r="19" spans="1:10">
      <c r="A19" s="87" t="s">
        <v>1427</v>
      </c>
      <c r="B19" s="66" t="s">
        <v>1458</v>
      </c>
      <c r="C19" s="66"/>
      <c r="D19" s="245"/>
      <c r="E19" s="245"/>
      <c r="G19" s="256"/>
      <c r="H19"/>
      <c r="I19" s="258"/>
      <c r="J19" s="314">
        <v>0</v>
      </c>
    </row>
    <row r="20" spans="1:10" ht="14.25">
      <c r="A20" s="87" t="s">
        <v>1428</v>
      </c>
      <c r="B20" s="90" t="s">
        <v>1410</v>
      </c>
      <c r="C20" s="69"/>
      <c r="D20" s="311"/>
      <c r="E20" s="312"/>
      <c r="G20" s="256"/>
      <c r="H20"/>
      <c r="I20" s="258"/>
      <c r="J20" s="314">
        <v>0</v>
      </c>
    </row>
    <row r="21" spans="1:10" ht="14.25">
      <c r="A21" s="87" t="s">
        <v>1429</v>
      </c>
      <c r="B21" s="90" t="s">
        <v>1410</v>
      </c>
      <c r="C21" s="69"/>
      <c r="D21" s="311"/>
      <c r="E21" s="312"/>
      <c r="G21" s="256"/>
      <c r="H21"/>
      <c r="I21" s="258"/>
      <c r="J21" s="314">
        <v>0</v>
      </c>
    </row>
    <row r="22" spans="1:10" ht="14.25">
      <c r="A22" s="87" t="s">
        <v>1430</v>
      </c>
      <c r="B22" s="90" t="s">
        <v>1411</v>
      </c>
      <c r="C22" s="69"/>
      <c r="D22" s="311"/>
      <c r="E22" s="312"/>
      <c r="G22" s="256"/>
      <c r="H22"/>
      <c r="I22" s="258"/>
      <c r="J22" s="314">
        <v>0</v>
      </c>
    </row>
    <row r="23" spans="1:10" ht="14.25">
      <c r="A23" s="87" t="s">
        <v>1431</v>
      </c>
      <c r="B23" s="90" t="s">
        <v>853</v>
      </c>
      <c r="C23" s="69"/>
      <c r="D23" s="311"/>
      <c r="E23" s="312"/>
      <c r="G23" s="256"/>
      <c r="H23"/>
      <c r="I23" s="258"/>
      <c r="J23" s="314">
        <v>0</v>
      </c>
    </row>
    <row r="24" spans="1:10" ht="14.25">
      <c r="A24" s="87" t="s">
        <v>1432</v>
      </c>
      <c r="B24" s="90" t="s">
        <v>856</v>
      </c>
      <c r="C24" s="69"/>
      <c r="D24" s="311"/>
      <c r="E24" s="312"/>
      <c r="G24" s="256"/>
      <c r="H24"/>
      <c r="I24" s="258"/>
      <c r="J24" s="314">
        <v>0</v>
      </c>
    </row>
    <row r="25" spans="1:10" ht="14.25">
      <c r="A25" s="87" t="s">
        <v>1433</v>
      </c>
      <c r="B25" s="90" t="s">
        <v>24</v>
      </c>
      <c r="C25" s="69"/>
      <c r="D25" s="311"/>
      <c r="E25" s="312"/>
      <c r="G25" s="256"/>
      <c r="H25"/>
      <c r="I25" s="258"/>
      <c r="J25" s="314">
        <v>0</v>
      </c>
    </row>
    <row r="26" spans="1:10" ht="14.25">
      <c r="A26" s="87" t="s">
        <v>1434</v>
      </c>
      <c r="B26" s="90" t="s">
        <v>1409</v>
      </c>
      <c r="C26" s="69"/>
      <c r="D26" s="311"/>
      <c r="E26" s="312"/>
      <c r="G26" s="256"/>
      <c r="H26"/>
      <c r="I26" s="258"/>
      <c r="J26" s="314">
        <v>0</v>
      </c>
    </row>
    <row r="27" spans="1:10" ht="14.25">
      <c r="A27" s="87" t="s">
        <v>1435</v>
      </c>
      <c r="B27" s="90" t="s">
        <v>1412</v>
      </c>
      <c r="C27" s="69"/>
      <c r="D27" s="311"/>
      <c r="E27" s="312"/>
      <c r="G27" s="256"/>
      <c r="H27"/>
      <c r="I27" s="258"/>
      <c r="J27" s="314">
        <v>0</v>
      </c>
    </row>
    <row r="28" spans="1:10" ht="14.25">
      <c r="A28" s="87" t="s">
        <v>1436</v>
      </c>
      <c r="B28" s="90" t="s">
        <v>1408</v>
      </c>
      <c r="C28" s="69"/>
      <c r="D28" s="311"/>
      <c r="E28" s="312"/>
    </row>
    <row r="29" spans="1:10" ht="14.25">
      <c r="A29" s="87" t="s">
        <v>1437</v>
      </c>
      <c r="B29" s="66" t="s">
        <v>1459</v>
      </c>
      <c r="C29" s="69"/>
      <c r="D29" s="409" t="s">
        <v>290</v>
      </c>
      <c r="E29" s="410"/>
      <c r="G29" s="256"/>
      <c r="H29"/>
      <c r="I29" s="258"/>
      <c r="J29" s="263">
        <f t="shared" ref="J29:J35" si="1">G29</f>
        <v>0</v>
      </c>
    </row>
    <row r="30" spans="1:10" ht="14.25">
      <c r="A30" s="87" t="s">
        <v>1438</v>
      </c>
      <c r="B30" s="66" t="s">
        <v>1460</v>
      </c>
      <c r="C30" s="69"/>
      <c r="D30" s="311"/>
      <c r="E30" s="312"/>
      <c r="G30" s="256"/>
      <c r="H30"/>
      <c r="I30" s="258"/>
      <c r="J30" s="263">
        <f t="shared" si="1"/>
        <v>0</v>
      </c>
    </row>
    <row r="31" spans="1:10" ht="14.25">
      <c r="A31" s="87" t="s">
        <v>1439</v>
      </c>
      <c r="B31" s="66" t="s">
        <v>1461</v>
      </c>
      <c r="C31" s="69"/>
      <c r="D31" s="311"/>
      <c r="E31" s="312"/>
      <c r="G31" s="256"/>
      <c r="H31"/>
      <c r="I31" s="258"/>
      <c r="J31" s="263">
        <f t="shared" si="1"/>
        <v>0</v>
      </c>
    </row>
    <row r="32" spans="1:10" ht="14.25">
      <c r="A32" s="87" t="s">
        <v>1440</v>
      </c>
      <c r="B32" s="66" t="s">
        <v>1462</v>
      </c>
      <c r="C32" s="69"/>
      <c r="D32" s="311"/>
      <c r="E32" s="312"/>
      <c r="G32" s="256"/>
      <c r="H32"/>
      <c r="I32" s="258"/>
      <c r="J32" s="263">
        <f t="shared" si="1"/>
        <v>0</v>
      </c>
    </row>
    <row r="33" spans="1:11" ht="14.25">
      <c r="A33" s="87" t="s">
        <v>1441</v>
      </c>
      <c r="B33" s="66" t="s">
        <v>1463</v>
      </c>
      <c r="C33" s="69"/>
      <c r="D33" s="311"/>
      <c r="E33" s="312"/>
      <c r="G33" s="256"/>
      <c r="H33"/>
      <c r="I33" s="258"/>
      <c r="J33" s="263">
        <f t="shared" si="1"/>
        <v>0</v>
      </c>
    </row>
    <row r="34" spans="1:11" ht="14.25">
      <c r="A34" s="87" t="s">
        <v>1442</v>
      </c>
      <c r="B34" s="66" t="s">
        <v>1406</v>
      </c>
      <c r="C34" s="69"/>
      <c r="D34" s="409" t="s">
        <v>290</v>
      </c>
      <c r="E34" s="410"/>
      <c r="G34" s="256"/>
      <c r="H34"/>
      <c r="I34" s="258"/>
      <c r="J34" s="263">
        <f t="shared" si="1"/>
        <v>0</v>
      </c>
    </row>
    <row r="35" spans="1:11" ht="14.25">
      <c r="A35" s="87" t="s">
        <v>1443</v>
      </c>
      <c r="B35" s="66" t="s">
        <v>1407</v>
      </c>
      <c r="C35" s="69"/>
      <c r="D35" s="409" t="s">
        <v>290</v>
      </c>
      <c r="E35" s="410"/>
      <c r="G35" s="256"/>
      <c r="H35"/>
      <c r="I35" s="258"/>
      <c r="J35" s="263">
        <f t="shared" si="1"/>
        <v>0</v>
      </c>
    </row>
    <row r="36" spans="1:11" ht="14.25">
      <c r="A36" s="87" t="s">
        <v>1448</v>
      </c>
      <c r="B36" s="66" t="s">
        <v>1464</v>
      </c>
      <c r="C36" s="69"/>
      <c r="D36" s="409" t="s">
        <v>290</v>
      </c>
      <c r="E36" s="410"/>
      <c r="G36" s="256"/>
      <c r="H36"/>
      <c r="I36" s="258"/>
      <c r="J36" s="263">
        <f t="shared" ref="J36" si="2">G36</f>
        <v>0</v>
      </c>
      <c r="K36" s="66"/>
    </row>
    <row r="37" spans="1:11">
      <c r="B37" s="66"/>
      <c r="C37" s="66"/>
      <c r="D37" s="66"/>
      <c r="E37" s="66"/>
      <c r="F37" s="66"/>
      <c r="G37" s="66"/>
      <c r="H37" s="66"/>
      <c r="I37" s="66"/>
      <c r="J37" s="66"/>
      <c r="K37" s="66"/>
    </row>
    <row r="38" spans="1:11">
      <c r="B38" s="68" t="s">
        <v>1447</v>
      </c>
    </row>
    <row r="39" spans="1:11" ht="14.25">
      <c r="A39" s="87" t="s">
        <v>1449</v>
      </c>
      <c r="B39" s="66" t="s">
        <v>1444</v>
      </c>
      <c r="C39" s="69"/>
      <c r="D39" s="409" t="s">
        <v>290</v>
      </c>
      <c r="E39" s="410"/>
      <c r="G39" s="256"/>
      <c r="H39"/>
      <c r="I39" s="258"/>
      <c r="J39" s="263">
        <f t="shared" ref="J39" si="3">G39</f>
        <v>0</v>
      </c>
    </row>
    <row r="40" spans="1:11">
      <c r="B40" s="225" t="s">
        <v>1445</v>
      </c>
      <c r="C40" s="411"/>
      <c r="D40" s="412"/>
      <c r="E40" s="413"/>
      <c r="G40" s="258"/>
      <c r="H40"/>
      <c r="I40" s="262"/>
      <c r="J40" s="263">
        <f t="shared" ref="J40" si="4">IF(D39="yes",(G39*I40),0)</f>
        <v>0</v>
      </c>
      <c r="K40"/>
    </row>
    <row r="42" spans="1:11">
      <c r="J42" s="274">
        <f>SUM(J12:J40)</f>
        <v>0</v>
      </c>
      <c r="K42" s="57" t="s">
        <v>1266</v>
      </c>
    </row>
  </sheetData>
  <mergeCells count="16">
    <mergeCell ref="C40:E40"/>
    <mergeCell ref="D4:E4"/>
    <mergeCell ref="D5:E5"/>
    <mergeCell ref="D8:E8"/>
    <mergeCell ref="D9:E9"/>
    <mergeCell ref="D10:E10"/>
    <mergeCell ref="D6:E6"/>
    <mergeCell ref="D39:E39"/>
    <mergeCell ref="D36:E36"/>
    <mergeCell ref="D34:E34"/>
    <mergeCell ref="D35:E35"/>
    <mergeCell ref="D13:E13"/>
    <mergeCell ref="D14:E14"/>
    <mergeCell ref="D15:E15"/>
    <mergeCell ref="D18:E18"/>
    <mergeCell ref="D29:E29"/>
  </mergeCells>
  <pageMargins left="0.75" right="0.75" top="1" bottom="1" header="0.5" footer="0.5"/>
  <pageSetup orientation="portrait" horizontalDpi="4294967292" verticalDpi="4294967292"/>
  <legacyDrawing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'List Data'!$O$9:$O$11</xm:f>
          </x14:formula1>
          <xm:sqref>I40</xm:sqref>
        </x14:dataValidation>
        <x14:dataValidation type="list" allowBlank="1" showInputMessage="1" showErrorMessage="1">
          <x14:formula1>
            <xm:f>'List Data'!$O$4:$O$6</xm:f>
          </x14:formula1>
          <xm:sqref>G4 G13:G27 G39 G29:G36</xm:sqref>
        </x14:dataValidation>
        <x14:dataValidation type="list" allowBlank="1" showInputMessage="1" showErrorMessage="1" promptTitle="Structure">
          <x14:formula1>
            <xm:f>'List Data'!$B$35:$B$38</xm:f>
          </x14:formula1>
          <xm:sqref>C8:C10 C4:C6</xm:sqref>
        </x14:dataValidation>
        <x14:dataValidation type="list" allowBlank="1" showInputMessage="1" showErrorMessage="1" promptTitle="Structure">
          <x14:formula1>
            <xm:f>'List Data'!$B$4:$B$5</xm:f>
          </x14:formula1>
          <xm:sqref>C14:C18 C39 C20:C36</xm:sqref>
        </x14:dataValidation>
        <x14:dataValidation type="list" allowBlank="1" showInputMessage="1" showErrorMessage="1" promptTitle="Structure">
          <x14:formula1>
            <xm:f>'List Data'!$B$53:$B$59</xm:f>
          </x14:formula1>
          <xm:sqref>C13</xm:sqref>
        </x14:dataValidation>
      </x14:dataValidations>
    </ex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fitToPage="1"/>
  </sheetPr>
  <dimension ref="A1:H72"/>
  <sheetViews>
    <sheetView zoomScale="125" zoomScaleNormal="125" zoomScalePageLayoutView="125" workbookViewId="0">
      <selection activeCell="E18" sqref="E18"/>
    </sheetView>
  </sheetViews>
  <sheetFormatPr defaultColWidth="11.42578125" defaultRowHeight="12.75"/>
  <cols>
    <col min="1" max="1" width="11.42578125" style="87"/>
    <col min="2" max="2" width="50.85546875" style="57" customWidth="1"/>
    <col min="3" max="7" width="15.42578125" style="57" customWidth="1"/>
    <col min="8" max="8" width="43.28515625" style="57" customWidth="1"/>
    <col min="9" max="16384" width="11.42578125" style="57"/>
  </cols>
  <sheetData>
    <row r="1" spans="1:8" s="305" customFormat="1" ht="15.75">
      <c r="A1" s="296">
        <f>COUNTA(A4:A200)</f>
        <v>5</v>
      </c>
      <c r="B1" s="297" t="s">
        <v>876</v>
      </c>
      <c r="C1" s="306" t="str">
        <f>'1. Core'!C4</f>
        <v>TBD</v>
      </c>
      <c r="D1" s="303" t="str">
        <f>'1. Core'!C9</f>
        <v>TBD</v>
      </c>
    </row>
    <row r="2" spans="1:8">
      <c r="A2" s="136"/>
      <c r="B2" s="66"/>
      <c r="C2" s="66"/>
      <c r="D2" s="66"/>
    </row>
    <row r="3" spans="1:8" ht="18">
      <c r="A3" s="136"/>
      <c r="B3" s="68" t="s">
        <v>331</v>
      </c>
      <c r="C3" s="265" t="s">
        <v>878</v>
      </c>
      <c r="D3" s="66"/>
      <c r="H3" s="307"/>
    </row>
    <row r="4" spans="1:8" ht="38.25">
      <c r="A4" s="136"/>
      <c r="B4" s="85" t="s">
        <v>549</v>
      </c>
      <c r="C4" s="69"/>
      <c r="D4" s="66"/>
      <c r="F4" s="414" t="s">
        <v>1483</v>
      </c>
      <c r="G4" s="414"/>
      <c r="H4" s="414"/>
    </row>
    <row r="5" spans="1:8" ht="25.5">
      <c r="A5" s="136"/>
      <c r="B5" s="209" t="s">
        <v>1287</v>
      </c>
      <c r="C5" s="69"/>
      <c r="D5" s="415"/>
      <c r="E5" s="416"/>
    </row>
    <row r="6" spans="1:8" ht="25.5">
      <c r="A6" s="136"/>
      <c r="B6" s="209" t="s">
        <v>1288</v>
      </c>
      <c r="C6" s="69"/>
      <c r="D6" s="415"/>
      <c r="E6" s="416"/>
    </row>
    <row r="7" spans="1:8" ht="14.25">
      <c r="A7" s="136"/>
      <c r="B7" s="209" t="s">
        <v>124</v>
      </c>
      <c r="C7" s="69"/>
      <c r="D7" s="415"/>
      <c r="E7" s="416"/>
    </row>
    <row r="8" spans="1:8">
      <c r="A8" s="136"/>
      <c r="B8" s="66"/>
      <c r="C8" s="66"/>
      <c r="D8" s="66"/>
    </row>
    <row r="9" spans="1:8">
      <c r="A9" s="136"/>
      <c r="B9" s="66"/>
      <c r="C9" s="66"/>
      <c r="D9" s="66"/>
    </row>
    <row r="10" spans="1:8">
      <c r="A10" s="136"/>
      <c r="B10" s="68" t="s">
        <v>426</v>
      </c>
      <c r="C10" s="66"/>
      <c r="D10" s="66"/>
    </row>
    <row r="11" spans="1:8" ht="24">
      <c r="A11" s="136"/>
      <c r="B11" s="138" t="s">
        <v>427</v>
      </c>
      <c r="C11" s="139" t="s">
        <v>428</v>
      </c>
      <c r="D11" s="139" t="s">
        <v>429</v>
      </c>
      <c r="E11" s="138" t="s">
        <v>45</v>
      </c>
      <c r="F11" s="139" t="s">
        <v>550</v>
      </c>
      <c r="G11" s="139" t="s">
        <v>431</v>
      </c>
      <c r="H11" s="139" t="s">
        <v>430</v>
      </c>
    </row>
    <row r="12" spans="1:8" ht="12.95" customHeight="1">
      <c r="A12" s="417" t="s">
        <v>433</v>
      </c>
    </row>
    <row r="13" spans="1:8" ht="12.95" customHeight="1">
      <c r="A13" s="417"/>
    </row>
    <row r="14" spans="1:8" ht="12.95" customHeight="1">
      <c r="A14" s="417"/>
    </row>
    <row r="15" spans="1:8" ht="12.95" customHeight="1">
      <c r="A15" s="417"/>
    </row>
    <row r="16" spans="1:8" ht="12.95" customHeight="1">
      <c r="A16" s="417"/>
    </row>
    <row r="17" spans="1:8" ht="12.95" customHeight="1">
      <c r="A17" s="417"/>
    </row>
    <row r="18" spans="1:8" ht="12.95" customHeight="1">
      <c r="A18" s="417"/>
    </row>
    <row r="19" spans="1:8" ht="12.95" customHeight="1">
      <c r="A19" s="417"/>
    </row>
    <row r="20" spans="1:8" ht="12.95" customHeight="1">
      <c r="A20" s="417"/>
    </row>
    <row r="21" spans="1:8" ht="12.95" customHeight="1">
      <c r="A21" s="417"/>
    </row>
    <row r="22" spans="1:8">
      <c r="A22" s="136"/>
      <c r="B22" s="68" t="s">
        <v>441</v>
      </c>
    </row>
    <row r="23" spans="1:8" ht="24">
      <c r="A23" s="136"/>
      <c r="B23" s="138" t="s">
        <v>427</v>
      </c>
      <c r="C23" s="139" t="s">
        <v>428</v>
      </c>
      <c r="D23" s="139" t="s">
        <v>429</v>
      </c>
      <c r="E23" s="138" t="s">
        <v>45</v>
      </c>
      <c r="F23" s="139" t="s">
        <v>550</v>
      </c>
      <c r="G23" s="139" t="s">
        <v>431</v>
      </c>
      <c r="H23" s="139" t="s">
        <v>430</v>
      </c>
    </row>
    <row r="24" spans="1:8">
      <c r="A24" s="417" t="s">
        <v>433</v>
      </c>
      <c r="B24" s="66"/>
      <c r="H24" s="66"/>
    </row>
    <row r="25" spans="1:8">
      <c r="A25" s="417"/>
      <c r="B25" s="66"/>
    </row>
    <row r="26" spans="1:8">
      <c r="A26" s="417"/>
      <c r="B26" s="66"/>
    </row>
    <row r="27" spans="1:8">
      <c r="A27" s="417"/>
      <c r="B27" s="66"/>
    </row>
    <row r="28" spans="1:8">
      <c r="A28" s="417"/>
      <c r="B28" s="66"/>
    </row>
    <row r="29" spans="1:8">
      <c r="A29" s="417"/>
      <c r="B29" s="66"/>
    </row>
    <row r="30" spans="1:8" ht="12" customHeight="1">
      <c r="A30" s="417"/>
    </row>
    <row r="31" spans="1:8" ht="12" customHeight="1">
      <c r="A31" s="417"/>
    </row>
    <row r="32" spans="1:8" ht="12" customHeight="1">
      <c r="A32" s="417"/>
    </row>
    <row r="33" spans="1:8" ht="12" customHeight="1">
      <c r="A33" s="417"/>
    </row>
    <row r="35" spans="1:8">
      <c r="A35" s="136"/>
      <c r="B35" s="68" t="s">
        <v>444</v>
      </c>
    </row>
    <row r="36" spans="1:8" ht="24">
      <c r="A36" s="136"/>
      <c r="B36" s="138" t="s">
        <v>427</v>
      </c>
      <c r="C36" s="139" t="s">
        <v>428</v>
      </c>
      <c r="D36" s="139" t="s">
        <v>429</v>
      </c>
      <c r="E36" s="138" t="s">
        <v>45</v>
      </c>
      <c r="F36" s="139" t="s">
        <v>550</v>
      </c>
      <c r="G36" s="139" t="s">
        <v>431</v>
      </c>
      <c r="H36" s="139" t="s">
        <v>430</v>
      </c>
    </row>
    <row r="37" spans="1:8">
      <c r="A37" s="417" t="s">
        <v>433</v>
      </c>
      <c r="B37" s="66"/>
      <c r="H37" s="66"/>
    </row>
    <row r="38" spans="1:8">
      <c r="A38" s="417"/>
      <c r="B38" s="66"/>
    </row>
    <row r="39" spans="1:8">
      <c r="A39" s="417"/>
      <c r="B39" s="66"/>
    </row>
    <row r="40" spans="1:8">
      <c r="A40" s="417"/>
      <c r="B40" s="66"/>
    </row>
    <row r="41" spans="1:8">
      <c r="A41" s="417"/>
      <c r="B41" s="66"/>
    </row>
    <row r="42" spans="1:8">
      <c r="A42" s="417"/>
      <c r="B42" s="66"/>
    </row>
    <row r="43" spans="1:8" ht="12" customHeight="1">
      <c r="A43" s="417"/>
    </row>
    <row r="44" spans="1:8" ht="12" customHeight="1">
      <c r="A44" s="417"/>
    </row>
    <row r="45" spans="1:8" ht="12" customHeight="1">
      <c r="A45" s="417"/>
    </row>
    <row r="46" spans="1:8" ht="12" customHeight="1">
      <c r="A46" s="417"/>
    </row>
    <row r="48" spans="1:8">
      <c r="A48" s="136"/>
      <c r="B48" s="68" t="s">
        <v>432</v>
      </c>
    </row>
    <row r="49" spans="1:8" ht="24">
      <c r="A49" s="136"/>
      <c r="B49" s="138" t="s">
        <v>427</v>
      </c>
      <c r="C49" s="139" t="s">
        <v>428</v>
      </c>
      <c r="D49" s="139" t="s">
        <v>429</v>
      </c>
      <c r="E49" s="138" t="s">
        <v>45</v>
      </c>
      <c r="F49" s="139" t="s">
        <v>550</v>
      </c>
      <c r="G49" s="139" t="s">
        <v>431</v>
      </c>
      <c r="H49" s="139" t="s">
        <v>430</v>
      </c>
    </row>
    <row r="50" spans="1:8">
      <c r="A50" s="417" t="s">
        <v>433</v>
      </c>
      <c r="B50" s="66"/>
      <c r="H50" s="66"/>
    </row>
    <row r="51" spans="1:8">
      <c r="A51" s="417"/>
      <c r="B51" s="66"/>
    </row>
    <row r="52" spans="1:8">
      <c r="A52" s="417"/>
      <c r="B52" s="66"/>
    </row>
    <row r="53" spans="1:8">
      <c r="A53" s="417"/>
      <c r="B53" s="66"/>
    </row>
    <row r="54" spans="1:8">
      <c r="A54" s="417"/>
      <c r="B54" s="66"/>
    </row>
    <row r="55" spans="1:8">
      <c r="A55" s="417"/>
      <c r="B55" s="66"/>
    </row>
    <row r="56" spans="1:8" ht="12" customHeight="1">
      <c r="A56" s="417"/>
    </row>
    <row r="57" spans="1:8" ht="12" customHeight="1">
      <c r="A57" s="417"/>
    </row>
    <row r="58" spans="1:8" ht="12" customHeight="1">
      <c r="A58" s="417"/>
    </row>
    <row r="59" spans="1:8" ht="12" customHeight="1">
      <c r="A59" s="417"/>
    </row>
    <row r="61" spans="1:8">
      <c r="A61" s="136"/>
      <c r="B61" s="68" t="s">
        <v>75</v>
      </c>
    </row>
    <row r="62" spans="1:8" ht="24">
      <c r="A62" s="136"/>
      <c r="B62" s="138" t="s">
        <v>427</v>
      </c>
      <c r="C62" s="139" t="s">
        <v>428</v>
      </c>
      <c r="D62" s="139" t="s">
        <v>429</v>
      </c>
      <c r="E62" s="138" t="s">
        <v>45</v>
      </c>
      <c r="F62" s="139" t="s">
        <v>550</v>
      </c>
      <c r="G62" s="139" t="s">
        <v>431</v>
      </c>
      <c r="H62" s="139" t="s">
        <v>430</v>
      </c>
    </row>
    <row r="63" spans="1:8">
      <c r="A63" s="417" t="s">
        <v>433</v>
      </c>
    </row>
    <row r="64" spans="1:8">
      <c r="A64" s="417"/>
    </row>
    <row r="65" spans="1:1">
      <c r="A65" s="417"/>
    </row>
    <row r="66" spans="1:1">
      <c r="A66" s="417"/>
    </row>
    <row r="67" spans="1:1">
      <c r="A67" s="417"/>
    </row>
    <row r="68" spans="1:1">
      <c r="A68" s="417"/>
    </row>
    <row r="69" spans="1:1">
      <c r="A69" s="417"/>
    </row>
    <row r="70" spans="1:1">
      <c r="A70" s="417"/>
    </row>
    <row r="71" spans="1:1">
      <c r="A71" s="417"/>
    </row>
    <row r="72" spans="1:1">
      <c r="A72" s="417"/>
    </row>
  </sheetData>
  <mergeCells count="9">
    <mergeCell ref="A63:A72"/>
    <mergeCell ref="D6:E6"/>
    <mergeCell ref="A24:A33"/>
    <mergeCell ref="A37:A46"/>
    <mergeCell ref="F4:H4"/>
    <mergeCell ref="D5:E5"/>
    <mergeCell ref="D7:E7"/>
    <mergeCell ref="A12:A21"/>
    <mergeCell ref="A50:A59"/>
  </mergeCells>
  <pageMargins left="0.75" right="0.75" top="1" bottom="1" header="0.5" footer="0.5"/>
  <pageSetup scale="70" orientation="landscape"/>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promptTitle="Structure">
          <x14:formula1>
            <xm:f>'List Data'!$D$61:$D$65</xm:f>
          </x14:formula1>
          <xm:sqref>C4</xm:sqref>
        </x14:dataValidation>
        <x14:dataValidation type="list" allowBlank="1" showInputMessage="1" showErrorMessage="1" promptTitle="Structure">
          <x14:formula1>
            <xm:f>'List Data'!$H$37:$H$38</xm:f>
          </x14:formula1>
          <xm:sqref>C5:C7</xm:sqref>
        </x14:dataValidation>
        <x14:dataValidation type="list" allowBlank="1" showInputMessage="1" showErrorMessage="1">
          <x14:formula1>
            <xm:f>'List Data'!$B$4:$B$5</xm:f>
          </x14:formula1>
          <xm:sqref>C50:C61 C63:C72 G63:G72 G50:G61 G12:G22 C12:C22 G37:G48 G24:G35 C24:C35 C37:C48</xm:sqref>
        </x14:dataValidation>
        <x14:dataValidation type="list" allowBlank="1" showInputMessage="1" showErrorMessage="1">
          <x14:formula1>
            <xm:f>'List Data'!$B$39:$B$43</xm:f>
          </x14:formula1>
          <xm:sqref>D63:D72 D50:D61 D12:D22 D24:D35 D37:D48</xm:sqref>
        </x14:dataValidation>
        <x14:dataValidation type="list" allowBlank="1" showInputMessage="1" showErrorMessage="1">
          <x14:formula1>
            <xm:f>'List Data'!$B$46:$B$51</xm:f>
          </x14:formula1>
          <xm:sqref>E63:E72 E50:E61 E12:E22 E24:E35 E37:E48</xm:sqref>
        </x14:dataValidation>
        <x14:dataValidation type="list" allowBlank="1" showInputMessage="1" showErrorMessage="1">
          <x14:formula1>
            <xm:f>'List Data'!$B$53:$B$56</xm:f>
          </x14:formula1>
          <xm:sqref>F63:F72 F50:F61 F12:F22 F24:F35 F37:F48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9"/>
  <sheetViews>
    <sheetView tabSelected="1" workbookViewId="0">
      <selection activeCell="B4" sqref="B4"/>
    </sheetView>
  </sheetViews>
  <sheetFormatPr defaultColWidth="11.42578125" defaultRowHeight="12.75"/>
  <cols>
    <col min="2" max="2" width="140.28515625" customWidth="1"/>
  </cols>
  <sheetData>
    <row r="1" spans="1:2" ht="18">
      <c r="A1" s="280"/>
      <c r="B1" s="281" t="s">
        <v>1275</v>
      </c>
    </row>
    <row r="2" spans="1:2" ht="42" customHeight="1">
      <c r="A2" s="280"/>
      <c r="B2" s="315"/>
    </row>
    <row r="3" spans="1:2" ht="18">
      <c r="A3" s="280"/>
      <c r="B3" s="282" t="s">
        <v>1276</v>
      </c>
    </row>
    <row r="4" spans="1:2" ht="72.75">
      <c r="A4" s="344"/>
      <c r="B4" s="283" t="s">
        <v>1486</v>
      </c>
    </row>
    <row r="5" spans="1:2">
      <c r="A5" s="344"/>
      <c r="B5" s="284"/>
    </row>
    <row r="6" spans="1:2">
      <c r="A6" s="344"/>
      <c r="B6" s="284"/>
    </row>
    <row r="7" spans="1:2">
      <c r="A7" s="344"/>
      <c r="B7" s="284"/>
    </row>
    <row r="8" spans="1:2" ht="54">
      <c r="A8" s="344"/>
      <c r="B8" s="283" t="s">
        <v>1297</v>
      </c>
    </row>
    <row r="9" spans="1:2">
      <c r="A9" s="344"/>
      <c r="B9" s="284"/>
    </row>
    <row r="10" spans="1:2" ht="36">
      <c r="A10" s="280"/>
      <c r="B10" s="283" t="s">
        <v>1277</v>
      </c>
    </row>
    <row r="11" spans="1:2" ht="18">
      <c r="A11" s="280"/>
      <c r="B11" s="285" t="s">
        <v>1278</v>
      </c>
    </row>
    <row r="12" spans="1:2" ht="409.5" customHeight="1">
      <c r="A12" s="280"/>
      <c r="B12" s="345" t="s">
        <v>1279</v>
      </c>
    </row>
    <row r="13" spans="1:2" ht="15">
      <c r="A13" s="280"/>
      <c r="B13" s="346"/>
    </row>
    <row r="14" spans="1:2" ht="15">
      <c r="A14" s="280"/>
      <c r="B14" s="346"/>
    </row>
    <row r="15" spans="1:2" ht="15">
      <c r="A15" s="280"/>
      <c r="B15" s="346"/>
    </row>
    <row r="16" spans="1:2" ht="15">
      <c r="A16" s="280"/>
      <c r="B16" s="346"/>
    </row>
    <row r="17" spans="1:2" ht="159" customHeight="1">
      <c r="A17" s="280"/>
      <c r="B17" s="346" t="s">
        <v>1487</v>
      </c>
    </row>
    <row r="18" spans="1:2" ht="15">
      <c r="A18" s="280"/>
      <c r="B18" s="346"/>
    </row>
    <row r="19" spans="1:2" ht="15">
      <c r="A19" s="280"/>
      <c r="B19" s="346"/>
    </row>
    <row r="20" spans="1:2" ht="18">
      <c r="A20" s="344"/>
      <c r="B20" s="283" t="s">
        <v>1280</v>
      </c>
    </row>
    <row r="21" spans="1:2" ht="18">
      <c r="A21" s="344"/>
      <c r="B21" s="283" t="s">
        <v>1281</v>
      </c>
    </row>
    <row r="22" spans="1:2" ht="18">
      <c r="A22" s="344"/>
      <c r="B22" s="283" t="s">
        <v>1282</v>
      </c>
    </row>
    <row r="23" spans="1:2" ht="18">
      <c r="A23" s="344"/>
      <c r="B23" s="283" t="s">
        <v>1283</v>
      </c>
    </row>
    <row r="24" spans="1:2" ht="36">
      <c r="A24" s="344"/>
      <c r="B24" s="283" t="s">
        <v>1488</v>
      </c>
    </row>
    <row r="25" spans="1:2" ht="18">
      <c r="A25" s="280"/>
      <c r="B25" s="286" t="s">
        <v>1284</v>
      </c>
    </row>
    <row r="26" spans="1:2" ht="18">
      <c r="A26" s="280"/>
      <c r="B26" s="283" t="s">
        <v>1285</v>
      </c>
    </row>
    <row r="27" spans="1:2" ht="18">
      <c r="A27" s="280"/>
      <c r="B27" s="283" t="s">
        <v>1286</v>
      </c>
    </row>
    <row r="28" spans="1:2" ht="18">
      <c r="A28" s="280"/>
      <c r="B28" s="283" t="s">
        <v>1489</v>
      </c>
    </row>
    <row r="29" spans="1:2" ht="18">
      <c r="A29" s="280"/>
      <c r="B29" s="418" t="s">
        <v>1490</v>
      </c>
    </row>
  </sheetData>
  <mergeCells count="4">
    <mergeCell ref="A4:A9"/>
    <mergeCell ref="B12:B16"/>
    <mergeCell ref="B17:B19"/>
    <mergeCell ref="A20:A2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I439"/>
  <sheetViews>
    <sheetView zoomScale="125" zoomScaleNormal="125" zoomScalePageLayoutView="125" workbookViewId="0"/>
  </sheetViews>
  <sheetFormatPr defaultColWidth="11.42578125" defaultRowHeight="12.75"/>
  <cols>
    <col min="1" max="1" width="11.42578125" style="87"/>
    <col min="2" max="2" width="65.42578125" style="57" customWidth="1"/>
    <col min="3" max="3" width="17.7109375" style="57" customWidth="1"/>
    <col min="4" max="4" width="14.28515625" style="57" bestFit="1" customWidth="1"/>
    <col min="5" max="5" width="21.7109375" style="57" bestFit="1" customWidth="1"/>
    <col min="6" max="6" width="11.42578125" style="57"/>
    <col min="7" max="7" width="11.42578125" style="57" customWidth="1"/>
    <col min="8" max="16384" width="11.42578125" style="57"/>
  </cols>
  <sheetData>
    <row r="1" spans="1:9" s="124" customFormat="1" ht="15" customHeight="1">
      <c r="A1" s="287">
        <f>COUNTA(A4:A200)</f>
        <v>21</v>
      </c>
      <c r="B1" s="126" t="s">
        <v>892</v>
      </c>
      <c r="C1" s="125"/>
      <c r="D1" s="125"/>
      <c r="E1" s="125"/>
      <c r="F1" s="125"/>
      <c r="G1" s="125"/>
    </row>
    <row r="2" spans="1:9" ht="12" customHeight="1">
      <c r="B2" s="66"/>
      <c r="C2" s="66"/>
      <c r="D2" s="66"/>
      <c r="E2" s="66"/>
      <c r="F2" s="66"/>
      <c r="G2" s="66"/>
    </row>
    <row r="3" spans="1:9" ht="15" customHeight="1" thickBot="1">
      <c r="B3" s="95" t="s">
        <v>321</v>
      </c>
      <c r="C3" s="66"/>
      <c r="D3" s="66"/>
      <c r="E3" s="66"/>
      <c r="F3" s="66"/>
      <c r="G3" s="356" t="s">
        <v>538</v>
      </c>
      <c r="H3" s="356"/>
      <c r="I3" s="356"/>
    </row>
    <row r="4" spans="1:9" ht="15.75">
      <c r="A4" s="87" t="s">
        <v>1345</v>
      </c>
      <c r="B4" s="93" t="s">
        <v>17</v>
      </c>
      <c r="C4" s="366" t="s">
        <v>567</v>
      </c>
      <c r="D4" s="367"/>
      <c r="E4" s="368"/>
      <c r="F4" s="93"/>
      <c r="G4" s="347"/>
      <c r="H4" s="348"/>
      <c r="I4" s="349"/>
    </row>
    <row r="5" spans="1:9" ht="15.75">
      <c r="A5" s="87" t="s">
        <v>1346</v>
      </c>
      <c r="B5" s="93" t="s">
        <v>423</v>
      </c>
      <c r="C5" s="363"/>
      <c r="D5" s="364"/>
      <c r="E5" s="365"/>
      <c r="F5" s="93"/>
      <c r="G5" s="350"/>
      <c r="H5" s="351"/>
      <c r="I5" s="352"/>
    </row>
    <row r="6" spans="1:9" ht="15.75">
      <c r="A6" s="87" t="s">
        <v>1347</v>
      </c>
      <c r="B6" s="93" t="s">
        <v>285</v>
      </c>
      <c r="C6" s="363"/>
      <c r="D6" s="364"/>
      <c r="E6" s="365"/>
      <c r="F6" s="93"/>
      <c r="G6" s="350"/>
      <c r="H6" s="351"/>
      <c r="I6" s="352"/>
    </row>
    <row r="7" spans="1:9" ht="15.75">
      <c r="A7" s="87" t="s">
        <v>1348</v>
      </c>
      <c r="B7" s="93" t="s">
        <v>286</v>
      </c>
      <c r="C7" s="363"/>
      <c r="D7" s="364"/>
      <c r="E7" s="365"/>
      <c r="F7" s="93"/>
      <c r="G7" s="350"/>
      <c r="H7" s="351"/>
      <c r="I7" s="352"/>
    </row>
    <row r="8" spans="1:9" ht="15.75">
      <c r="A8" s="87" t="s">
        <v>1349</v>
      </c>
      <c r="B8" s="93" t="s">
        <v>287</v>
      </c>
      <c r="C8" s="369"/>
      <c r="D8" s="364"/>
      <c r="E8" s="365"/>
      <c r="F8" s="93"/>
      <c r="G8" s="350"/>
      <c r="H8" s="351"/>
      <c r="I8" s="352"/>
    </row>
    <row r="9" spans="1:9" ht="16.5" thickBot="1">
      <c r="A9" s="87" t="s">
        <v>1350</v>
      </c>
      <c r="B9" s="93" t="s">
        <v>477</v>
      </c>
      <c r="C9" s="357" t="s">
        <v>567</v>
      </c>
      <c r="D9" s="358"/>
      <c r="E9" s="359"/>
      <c r="F9" s="93"/>
      <c r="G9" s="353"/>
      <c r="H9" s="354"/>
      <c r="I9" s="355"/>
    </row>
    <row r="10" spans="1:9" ht="15.75" thickBot="1">
      <c r="B10" s="93"/>
      <c r="C10" s="93"/>
      <c r="D10" s="93"/>
      <c r="E10" s="93"/>
      <c r="F10" s="93"/>
      <c r="G10" s="93"/>
    </row>
    <row r="11" spans="1:9" ht="15">
      <c r="A11" s="87" t="s">
        <v>1351</v>
      </c>
      <c r="B11" s="93" t="s">
        <v>881</v>
      </c>
      <c r="C11" s="360"/>
      <c r="D11" s="361"/>
      <c r="E11" s="362"/>
      <c r="F11" s="93"/>
      <c r="G11" s="93"/>
    </row>
    <row r="12" spans="1:9" ht="27" thickBot="1">
      <c r="A12" s="87" t="s">
        <v>1352</v>
      </c>
      <c r="B12" s="268" t="s">
        <v>882</v>
      </c>
      <c r="C12" s="363"/>
      <c r="D12" s="364"/>
      <c r="E12" s="365"/>
      <c r="F12" s="93"/>
      <c r="G12" s="93"/>
    </row>
    <row r="13" spans="1:9" ht="16.5" thickBot="1">
      <c r="A13" s="87" t="s">
        <v>1353</v>
      </c>
      <c r="B13" s="93" t="s">
        <v>489</v>
      </c>
      <c r="C13" s="360"/>
      <c r="D13" s="361"/>
      <c r="E13" s="362"/>
      <c r="F13" s="375" t="s">
        <v>490</v>
      </c>
      <c r="G13" s="376"/>
    </row>
    <row r="14" spans="1:9" ht="15.75">
      <c r="A14" s="87" t="s">
        <v>1354</v>
      </c>
      <c r="B14" s="93" t="s">
        <v>415</v>
      </c>
      <c r="C14" s="363"/>
      <c r="D14" s="364"/>
      <c r="E14" s="365"/>
      <c r="F14" s="373" t="s">
        <v>290</v>
      </c>
      <c r="G14" s="374"/>
    </row>
    <row r="15" spans="1:9" ht="15.75">
      <c r="A15" s="87" t="s">
        <v>1355</v>
      </c>
      <c r="B15" s="93" t="s">
        <v>416</v>
      </c>
      <c r="C15" s="363"/>
      <c r="D15" s="364"/>
      <c r="E15" s="365"/>
      <c r="F15" s="377" t="s">
        <v>290</v>
      </c>
      <c r="G15" s="378"/>
    </row>
    <row r="16" spans="1:9" ht="15.75">
      <c r="A16" s="87" t="s">
        <v>1356</v>
      </c>
      <c r="B16" s="93" t="s">
        <v>417</v>
      </c>
      <c r="C16" s="363"/>
      <c r="D16" s="364"/>
      <c r="E16" s="365"/>
      <c r="F16" s="377"/>
      <c r="G16" s="378"/>
    </row>
    <row r="17" spans="1:7" ht="16.5" thickBot="1">
      <c r="A17" s="87" t="s">
        <v>1357</v>
      </c>
      <c r="B17" s="93" t="s">
        <v>418</v>
      </c>
      <c r="C17" s="370"/>
      <c r="D17" s="371"/>
      <c r="E17" s="372"/>
      <c r="F17" s="379"/>
      <c r="G17" s="380"/>
    </row>
    <row r="18" spans="1:7" ht="15">
      <c r="B18" s="93"/>
      <c r="C18" s="93"/>
      <c r="D18" s="93"/>
      <c r="E18" s="93"/>
      <c r="F18" s="93"/>
      <c r="G18" s="93"/>
    </row>
    <row r="19" spans="1:7" ht="15">
      <c r="F19" s="93"/>
      <c r="G19" s="93"/>
    </row>
    <row r="20" spans="1:7" ht="19.5" thickBot="1">
      <c r="B20" s="95" t="s">
        <v>537</v>
      </c>
      <c r="C20" s="122" t="s">
        <v>421</v>
      </c>
      <c r="D20" s="122" t="s">
        <v>129</v>
      </c>
      <c r="E20" s="122" t="s">
        <v>422</v>
      </c>
      <c r="F20" s="93"/>
      <c r="G20" s="93"/>
    </row>
    <row r="21" spans="1:7" ht="15">
      <c r="A21" s="87" t="s">
        <v>1358</v>
      </c>
      <c r="B21" s="93" t="s">
        <v>332</v>
      </c>
      <c r="C21" s="156"/>
      <c r="D21" s="157"/>
      <c r="E21" s="158"/>
      <c r="F21" s="93"/>
      <c r="G21" s="93"/>
    </row>
    <row r="22" spans="1:7" ht="15">
      <c r="A22" s="87" t="s">
        <v>1359</v>
      </c>
      <c r="B22" s="93" t="s">
        <v>526</v>
      </c>
      <c r="C22" s="159"/>
      <c r="D22" s="160"/>
      <c r="E22" s="161"/>
      <c r="F22" s="93"/>
      <c r="G22" s="93"/>
    </row>
    <row r="23" spans="1:7" ht="17.25" customHeight="1">
      <c r="A23" s="87" t="s">
        <v>1360</v>
      </c>
      <c r="B23" s="93" t="s">
        <v>528</v>
      </c>
      <c r="C23" s="162"/>
      <c r="D23" s="163"/>
      <c r="E23" s="164"/>
      <c r="F23" s="93"/>
      <c r="G23" s="93"/>
    </row>
    <row r="24" spans="1:7" ht="15">
      <c r="A24" s="87" t="s">
        <v>1361</v>
      </c>
      <c r="B24" s="93" t="s">
        <v>527</v>
      </c>
      <c r="C24" s="162"/>
      <c r="D24" s="163"/>
      <c r="E24" s="164"/>
      <c r="F24" s="93"/>
      <c r="G24" s="93"/>
    </row>
    <row r="25" spans="1:7" ht="15">
      <c r="A25" s="87" t="s">
        <v>1362</v>
      </c>
      <c r="B25" s="93" t="s">
        <v>529</v>
      </c>
      <c r="C25" s="162"/>
      <c r="D25" s="163"/>
      <c r="E25" s="164"/>
      <c r="F25" s="93"/>
      <c r="G25" s="93"/>
    </row>
    <row r="26" spans="1:7" ht="15">
      <c r="A26" s="87" t="s">
        <v>1363</v>
      </c>
      <c r="B26" s="93" t="s">
        <v>530</v>
      </c>
      <c r="C26" s="165"/>
      <c r="D26" s="163"/>
      <c r="E26" s="164"/>
      <c r="F26" s="93"/>
      <c r="G26" s="93"/>
    </row>
    <row r="27" spans="1:7" ht="15">
      <c r="A27" s="87" t="s">
        <v>1364</v>
      </c>
      <c r="B27" s="93" t="s">
        <v>531</v>
      </c>
      <c r="C27" s="162"/>
      <c r="D27" s="163"/>
      <c r="E27" s="164"/>
      <c r="F27" s="93"/>
      <c r="G27" s="93"/>
    </row>
    <row r="28" spans="1:7" ht="15.75" thickBot="1">
      <c r="A28" s="87" t="s">
        <v>1365</v>
      </c>
      <c r="B28" s="93" t="s">
        <v>532</v>
      </c>
      <c r="C28" s="166"/>
      <c r="D28" s="167"/>
      <c r="E28" s="168"/>
      <c r="F28" s="93"/>
      <c r="G28" s="93"/>
    </row>
    <row r="29" spans="1:7" s="124" customFormat="1" ht="18">
      <c r="A29" s="143"/>
      <c r="B29" s="123" t="s">
        <v>536</v>
      </c>
      <c r="C29" s="141"/>
      <c r="D29" s="91"/>
      <c r="E29" s="169"/>
      <c r="F29" s="123"/>
      <c r="G29" s="123"/>
    </row>
    <row r="30" spans="1:7" ht="15">
      <c r="B30" s="93"/>
      <c r="C30" s="94"/>
      <c r="D30" s="94"/>
      <c r="E30" s="94"/>
      <c r="F30" s="93"/>
      <c r="G30" s="93"/>
    </row>
    <row r="59" spans="1:8" ht="12" customHeight="1">
      <c r="A59" s="136"/>
      <c r="B59" s="66"/>
      <c r="C59" s="66"/>
      <c r="D59" s="66"/>
      <c r="E59" s="66"/>
      <c r="F59" s="66"/>
      <c r="G59" s="66"/>
      <c r="H59" s="66"/>
    </row>
    <row r="60" spans="1:8" ht="12" customHeight="1">
      <c r="A60" s="136"/>
      <c r="B60" s="66"/>
      <c r="C60" s="66"/>
      <c r="D60" s="66"/>
      <c r="E60" s="66"/>
      <c r="F60" s="66"/>
      <c r="G60" s="66"/>
      <c r="H60" s="66"/>
    </row>
    <row r="61" spans="1:8" ht="12" customHeight="1">
      <c r="A61" s="136"/>
      <c r="B61" s="66"/>
      <c r="C61" s="66"/>
      <c r="D61" s="66"/>
      <c r="E61" s="66"/>
      <c r="F61" s="66"/>
      <c r="G61" s="66"/>
      <c r="H61" s="66"/>
    </row>
    <row r="62" spans="1:8" ht="12" customHeight="1">
      <c r="A62" s="136"/>
      <c r="B62" s="66"/>
      <c r="C62" s="66"/>
      <c r="D62" s="66"/>
      <c r="E62" s="66"/>
      <c r="F62" s="66"/>
      <c r="G62" s="66"/>
      <c r="H62" s="66"/>
    </row>
    <row r="63" spans="1:8" ht="12" customHeight="1">
      <c r="A63" s="136"/>
      <c r="B63" s="66"/>
      <c r="C63" s="66"/>
      <c r="D63" s="66"/>
      <c r="E63" s="66"/>
      <c r="F63" s="66"/>
      <c r="G63" s="66"/>
      <c r="H63" s="66"/>
    </row>
    <row r="64" spans="1:8" ht="12" customHeight="1">
      <c r="A64" s="136"/>
      <c r="B64" s="66"/>
      <c r="C64" s="66"/>
      <c r="D64" s="66"/>
      <c r="E64" s="66"/>
      <c r="F64" s="66"/>
      <c r="G64" s="66"/>
      <c r="H64" s="66"/>
    </row>
    <row r="65" spans="1:8" ht="12" customHeight="1">
      <c r="A65" s="136"/>
      <c r="B65" s="66"/>
      <c r="C65" s="66"/>
      <c r="D65" s="66"/>
      <c r="E65" s="66"/>
      <c r="F65" s="66"/>
      <c r="G65" s="66"/>
      <c r="H65" s="66"/>
    </row>
    <row r="66" spans="1:8" ht="12" customHeight="1">
      <c r="A66" s="136"/>
      <c r="B66" s="66"/>
      <c r="C66" s="66"/>
      <c r="D66" s="66"/>
      <c r="E66" s="66"/>
      <c r="F66" s="66"/>
      <c r="G66" s="66"/>
      <c r="H66" s="66"/>
    </row>
    <row r="67" spans="1:8" ht="12" customHeight="1">
      <c r="A67" s="136"/>
      <c r="B67" s="66"/>
      <c r="C67" s="66"/>
      <c r="D67" s="66"/>
      <c r="E67" s="66"/>
      <c r="F67" s="66"/>
      <c r="G67" s="66"/>
      <c r="H67" s="66"/>
    </row>
    <row r="68" spans="1:8" ht="12" customHeight="1">
      <c r="A68" s="136"/>
      <c r="B68" s="66"/>
      <c r="C68" s="66"/>
      <c r="D68" s="66"/>
      <c r="E68" s="66"/>
      <c r="F68" s="66"/>
      <c r="G68" s="66"/>
      <c r="H68" s="66"/>
    </row>
    <row r="69" spans="1:8" ht="12" customHeight="1"/>
    <row r="70" spans="1:8" ht="12" customHeight="1"/>
    <row r="71" spans="1:8" ht="12" customHeight="1"/>
    <row r="72" spans="1:8" ht="12" customHeight="1"/>
    <row r="73" spans="1:8" ht="12" customHeight="1"/>
    <row r="74" spans="1:8" ht="12" customHeight="1"/>
    <row r="75" spans="1:8" ht="12" customHeight="1"/>
    <row r="76" spans="1:8" ht="12" customHeight="1"/>
    <row r="77" spans="1:8" ht="12" customHeight="1"/>
    <row r="78" spans="1:8" ht="12" customHeight="1"/>
    <row r="79" spans="1:8" ht="12" customHeight="1"/>
    <row r="80" spans="1:8"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sheetData>
  <mergeCells count="20">
    <mergeCell ref="C16:E16"/>
    <mergeCell ref="C17:E17"/>
    <mergeCell ref="F14:G14"/>
    <mergeCell ref="F13:G13"/>
    <mergeCell ref="F15:G15"/>
    <mergeCell ref="F16:G16"/>
    <mergeCell ref="F17:G17"/>
    <mergeCell ref="C15:E15"/>
    <mergeCell ref="G4:I9"/>
    <mergeCell ref="G3:I3"/>
    <mergeCell ref="C9:E9"/>
    <mergeCell ref="C13:E13"/>
    <mergeCell ref="C14:E14"/>
    <mergeCell ref="C4:E4"/>
    <mergeCell ref="C5:E5"/>
    <mergeCell ref="C6:E6"/>
    <mergeCell ref="C7:E7"/>
    <mergeCell ref="C8:E8"/>
    <mergeCell ref="C11:E11"/>
    <mergeCell ref="C12:E12"/>
  </mergeCells>
  <pageMargins left="0.75" right="0.75" top="1" bottom="1" header="0.5" footer="0.5"/>
  <pageSetup scale="83" orientation="landscape"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promptTitle="Structure">
          <x14:formula1>
            <xm:f>'List Data'!$B$4:$B$5</xm:f>
          </x14:formula1>
          <xm:sqref>C11 C13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J63"/>
  <sheetViews>
    <sheetView zoomScale="125" zoomScaleNormal="125" zoomScalePageLayoutView="125" workbookViewId="0">
      <selection activeCell="C5" sqref="C5"/>
    </sheetView>
  </sheetViews>
  <sheetFormatPr defaultColWidth="11.42578125" defaultRowHeight="12.75"/>
  <cols>
    <col min="1" max="1" width="11.42578125" style="87"/>
    <col min="2" max="2" width="50" style="57" customWidth="1"/>
    <col min="3" max="3" width="17.28515625" style="57" customWidth="1"/>
    <col min="4" max="4" width="15.28515625" style="57" customWidth="1"/>
    <col min="5" max="5" width="14.42578125" style="57" customWidth="1"/>
    <col min="6" max="6" width="14.28515625" style="57" hidden="1" customWidth="1"/>
    <col min="7" max="7" width="0" style="57" hidden="1" customWidth="1"/>
    <col min="8" max="8" width="12.42578125" style="57" bestFit="1" customWidth="1"/>
    <col min="9" max="9" width="11.42578125" style="57"/>
    <col min="10" max="10" width="34.42578125" style="57" customWidth="1"/>
    <col min="11" max="16384" width="11.42578125" style="57"/>
  </cols>
  <sheetData>
    <row r="1" spans="1:8" s="124" customFormat="1" ht="15" customHeight="1">
      <c r="A1" s="287">
        <f>COUNTA(A4:A200)</f>
        <v>43</v>
      </c>
      <c r="B1" s="126" t="s">
        <v>891</v>
      </c>
      <c r="C1" s="228" t="str">
        <f>'1. Core'!C4</f>
        <v>TBD</v>
      </c>
      <c r="D1" s="148" t="str">
        <f>'1. Core'!C9</f>
        <v>TBD</v>
      </c>
      <c r="E1" s="125"/>
      <c r="F1" s="125"/>
      <c r="G1" s="125"/>
    </row>
    <row r="3" spans="1:8" ht="36.950000000000003" customHeight="1">
      <c r="B3" s="68" t="s">
        <v>322</v>
      </c>
      <c r="C3" s="265" t="s">
        <v>878</v>
      </c>
      <c r="D3" s="66"/>
      <c r="E3" s="66"/>
      <c r="F3" s="66"/>
      <c r="G3" s="66"/>
    </row>
    <row r="4" spans="1:8" ht="12" customHeight="1">
      <c r="A4" s="87" t="s">
        <v>1302</v>
      </c>
      <c r="B4" s="63" t="s">
        <v>539</v>
      </c>
      <c r="C4" s="69"/>
      <c r="D4" s="66"/>
      <c r="E4" s="66"/>
      <c r="F4" s="66"/>
      <c r="G4" s="66"/>
    </row>
    <row r="5" spans="1:8" ht="12" customHeight="1">
      <c r="A5" s="87" t="s">
        <v>1303</v>
      </c>
      <c r="B5" s="64" t="s">
        <v>395</v>
      </c>
      <c r="C5" s="69"/>
      <c r="D5" s="127" t="s">
        <v>290</v>
      </c>
      <c r="E5" s="66"/>
      <c r="F5" s="66"/>
      <c r="G5" s="66"/>
    </row>
    <row r="6" spans="1:8" ht="12" customHeight="1">
      <c r="A6" s="87" t="s">
        <v>1304</v>
      </c>
      <c r="B6" s="147" t="s">
        <v>540</v>
      </c>
      <c r="C6" s="69"/>
      <c r="D6" s="66"/>
      <c r="E6" s="66"/>
      <c r="F6" s="66"/>
      <c r="G6" s="66"/>
    </row>
    <row r="7" spans="1:8" ht="12" customHeight="1">
      <c r="A7" s="87" t="s">
        <v>1305</v>
      </c>
      <c r="B7" s="64" t="s">
        <v>541</v>
      </c>
      <c r="C7" s="69"/>
      <c r="D7" s="66"/>
      <c r="E7" s="66"/>
      <c r="F7" s="66"/>
      <c r="G7" s="66"/>
    </row>
    <row r="8" spans="1:8" ht="12" customHeight="1">
      <c r="B8" s="85"/>
      <c r="C8" s="85"/>
      <c r="D8" s="66"/>
      <c r="E8" s="66"/>
      <c r="F8" s="66"/>
      <c r="G8" s="66"/>
    </row>
    <row r="9" spans="1:8" ht="12" customHeight="1">
      <c r="B9" s="66"/>
      <c r="C9" s="121" t="s">
        <v>19</v>
      </c>
      <c r="D9" s="121" t="s">
        <v>20</v>
      </c>
      <c r="E9" s="121" t="s">
        <v>485</v>
      </c>
      <c r="F9" s="121" t="s">
        <v>486</v>
      </c>
      <c r="G9" s="66"/>
    </row>
    <row r="10" spans="1:8" ht="12" customHeight="1">
      <c r="A10" s="87" t="s">
        <v>1306</v>
      </c>
      <c r="B10" s="58" t="s">
        <v>601</v>
      </c>
      <c r="C10" s="73">
        <v>0</v>
      </c>
      <c r="D10" s="73">
        <v>0</v>
      </c>
      <c r="E10" s="73">
        <v>0</v>
      </c>
      <c r="F10" s="128">
        <v>0</v>
      </c>
      <c r="G10" s="66"/>
    </row>
    <row r="11" spans="1:8" ht="12" customHeight="1">
      <c r="A11" s="87" t="s">
        <v>1307</v>
      </c>
      <c r="B11" s="59" t="s">
        <v>602</v>
      </c>
      <c r="C11" s="73">
        <v>0</v>
      </c>
      <c r="D11" s="73">
        <v>0</v>
      </c>
      <c r="E11" s="73">
        <v>0</v>
      </c>
      <c r="F11" s="128">
        <v>0</v>
      </c>
      <c r="G11" s="66"/>
    </row>
    <row r="12" spans="1:8" ht="12" customHeight="1">
      <c r="A12" s="87" t="s">
        <v>1308</v>
      </c>
      <c r="B12" s="59" t="s">
        <v>484</v>
      </c>
      <c r="C12" s="73">
        <v>0</v>
      </c>
      <c r="D12" s="73">
        <v>0</v>
      </c>
      <c r="E12" s="73">
        <v>0</v>
      </c>
      <c r="F12" s="128">
        <v>0</v>
      </c>
      <c r="G12" s="66"/>
    </row>
    <row r="13" spans="1:8" ht="12" customHeight="1">
      <c r="A13" s="87" t="s">
        <v>1309</v>
      </c>
      <c r="B13" s="59" t="s">
        <v>483</v>
      </c>
      <c r="C13" s="74">
        <v>0</v>
      </c>
      <c r="D13" s="74">
        <v>0</v>
      </c>
      <c r="E13" s="74">
        <v>0</v>
      </c>
      <c r="F13" s="74">
        <v>0</v>
      </c>
      <c r="G13" s="66"/>
    </row>
    <row r="14" spans="1:8" ht="12" customHeight="1">
      <c r="B14" s="59"/>
      <c r="C14" s="129"/>
      <c r="D14" s="129"/>
      <c r="E14" s="129"/>
      <c r="F14" s="129"/>
      <c r="G14" s="66"/>
    </row>
    <row r="15" spans="1:8" ht="12" customHeight="1">
      <c r="B15" s="66"/>
      <c r="C15" s="66"/>
      <c r="D15" s="66"/>
      <c r="E15" s="66"/>
      <c r="F15" s="66"/>
      <c r="G15" s="66"/>
      <c r="H15" s="66"/>
    </row>
    <row r="16" spans="1:8" ht="12" customHeight="1">
      <c r="B16" s="68" t="s">
        <v>326</v>
      </c>
      <c r="C16" s="66"/>
      <c r="D16" s="66"/>
      <c r="E16" s="66"/>
      <c r="F16" s="66"/>
      <c r="G16" s="66"/>
      <c r="H16" s="66"/>
    </row>
    <row r="17" spans="1:10" s="66" customFormat="1" ht="83.1" customHeight="1" thickBot="1">
      <c r="A17" s="136"/>
      <c r="B17" s="68"/>
      <c r="C17" s="130" t="s">
        <v>259</v>
      </c>
      <c r="D17" s="130" t="s">
        <v>260</v>
      </c>
      <c r="E17" s="130" t="s">
        <v>268</v>
      </c>
      <c r="F17" s="130" t="s">
        <v>488</v>
      </c>
      <c r="G17" s="130" t="s">
        <v>261</v>
      </c>
      <c r="H17" s="130" t="s">
        <v>402</v>
      </c>
      <c r="J17" s="279" t="s">
        <v>434</v>
      </c>
    </row>
    <row r="18" spans="1:10" ht="12" customHeight="1">
      <c r="A18" s="87" t="s">
        <v>1310</v>
      </c>
      <c r="B18" s="75" t="s">
        <v>327</v>
      </c>
      <c r="C18" s="69"/>
      <c r="D18" s="231"/>
      <c r="E18" s="118">
        <v>0</v>
      </c>
      <c r="F18" s="131" t="s">
        <v>328</v>
      </c>
      <c r="G18" s="76" t="s">
        <v>328</v>
      </c>
      <c r="H18" s="146">
        <v>0</v>
      </c>
      <c r="J18" s="182"/>
    </row>
    <row r="19" spans="1:10" ht="12" customHeight="1">
      <c r="A19" s="87" t="s">
        <v>1311</v>
      </c>
      <c r="B19" s="75" t="s">
        <v>262</v>
      </c>
      <c r="C19" s="69"/>
      <c r="D19" s="231"/>
      <c r="E19" s="118">
        <v>0</v>
      </c>
      <c r="F19" s="76" t="s">
        <v>328</v>
      </c>
      <c r="G19" s="76" t="s">
        <v>328</v>
      </c>
      <c r="H19" s="146">
        <v>0</v>
      </c>
      <c r="J19" s="183"/>
    </row>
    <row r="20" spans="1:10" ht="12" customHeight="1">
      <c r="A20" s="87" t="s">
        <v>1312</v>
      </c>
      <c r="B20" s="75" t="s">
        <v>263</v>
      </c>
      <c r="C20" s="69"/>
      <c r="D20" s="231"/>
      <c r="E20" s="118">
        <v>0</v>
      </c>
      <c r="F20" s="76" t="s">
        <v>328</v>
      </c>
      <c r="G20" s="76" t="s">
        <v>328</v>
      </c>
      <c r="H20" s="146">
        <v>0</v>
      </c>
      <c r="J20" s="183"/>
    </row>
    <row r="21" spans="1:10" ht="12" customHeight="1">
      <c r="A21" s="87" t="s">
        <v>1313</v>
      </c>
      <c r="B21" s="75" t="s">
        <v>264</v>
      </c>
      <c r="C21" s="231"/>
      <c r="D21" s="69"/>
      <c r="E21" s="118">
        <v>0</v>
      </c>
      <c r="F21" s="76" t="s">
        <v>328</v>
      </c>
      <c r="G21" s="76" t="s">
        <v>328</v>
      </c>
      <c r="H21" s="146">
        <v>0</v>
      </c>
      <c r="J21" s="183"/>
    </row>
    <row r="22" spans="1:10" ht="12" customHeight="1">
      <c r="A22" s="87" t="s">
        <v>1314</v>
      </c>
      <c r="B22" s="75" t="s">
        <v>265</v>
      </c>
      <c r="C22" s="231"/>
      <c r="D22" s="69"/>
      <c r="E22" s="118">
        <v>0</v>
      </c>
      <c r="F22" s="76" t="s">
        <v>328</v>
      </c>
      <c r="G22" s="76" t="s">
        <v>328</v>
      </c>
      <c r="H22" s="146">
        <v>0</v>
      </c>
      <c r="J22" s="183"/>
    </row>
    <row r="23" spans="1:10" ht="12" customHeight="1">
      <c r="A23" s="87" t="s">
        <v>1315</v>
      </c>
      <c r="B23" s="75" t="s">
        <v>266</v>
      </c>
      <c r="C23" s="231"/>
      <c r="D23" s="69"/>
      <c r="E23" s="118">
        <v>0</v>
      </c>
      <c r="F23" s="76" t="s">
        <v>328</v>
      </c>
      <c r="G23" s="76" t="s">
        <v>328</v>
      </c>
      <c r="H23" s="146">
        <v>0</v>
      </c>
      <c r="J23" s="183"/>
    </row>
    <row r="24" spans="1:10" ht="12" customHeight="1">
      <c r="A24" s="87" t="s">
        <v>1316</v>
      </c>
      <c r="B24" s="75" t="s">
        <v>457</v>
      </c>
      <c r="C24" s="231"/>
      <c r="D24" s="69"/>
      <c r="E24" s="118">
        <v>0</v>
      </c>
      <c r="F24" s="76" t="s">
        <v>328</v>
      </c>
      <c r="G24" s="76" t="s">
        <v>328</v>
      </c>
      <c r="H24" s="146">
        <v>0</v>
      </c>
      <c r="J24" s="183"/>
    </row>
    <row r="25" spans="1:10" ht="14.25">
      <c r="A25" s="87" t="s">
        <v>1317</v>
      </c>
      <c r="B25" s="75" t="s">
        <v>458</v>
      </c>
      <c r="C25" s="231"/>
      <c r="D25" s="69"/>
      <c r="E25" s="118">
        <v>0</v>
      </c>
      <c r="F25" s="76" t="s">
        <v>328</v>
      </c>
      <c r="G25" s="76" t="s">
        <v>328</v>
      </c>
      <c r="H25" s="146">
        <v>0</v>
      </c>
      <c r="J25" s="183"/>
    </row>
    <row r="26" spans="1:10" ht="14.25">
      <c r="A26" s="87" t="s">
        <v>1318</v>
      </c>
      <c r="B26" s="75" t="s">
        <v>487</v>
      </c>
      <c r="C26" s="69"/>
      <c r="D26" s="69"/>
      <c r="E26" s="118">
        <v>0</v>
      </c>
      <c r="F26" s="76" t="s">
        <v>328</v>
      </c>
      <c r="G26" s="76" t="s">
        <v>328</v>
      </c>
      <c r="H26" s="146">
        <v>0</v>
      </c>
      <c r="J26" s="183"/>
    </row>
    <row r="27" spans="1:10" ht="15" thickBot="1">
      <c r="A27" s="87" t="s">
        <v>1319</v>
      </c>
      <c r="B27" s="75" t="s">
        <v>450</v>
      </c>
      <c r="C27" s="69"/>
      <c r="D27" s="69"/>
      <c r="E27" s="118">
        <v>0</v>
      </c>
      <c r="F27" s="76" t="s">
        <v>328</v>
      </c>
      <c r="G27" s="76" t="s">
        <v>328</v>
      </c>
      <c r="H27" s="146">
        <v>0</v>
      </c>
      <c r="J27" s="184"/>
    </row>
    <row r="28" spans="1:10" ht="14.25">
      <c r="A28" s="87" t="s">
        <v>1320</v>
      </c>
      <c r="B28" s="75" t="s">
        <v>381</v>
      </c>
      <c r="C28" s="69"/>
      <c r="D28" s="69"/>
      <c r="E28" s="118">
        <v>0</v>
      </c>
      <c r="F28" s="76" t="s">
        <v>328</v>
      </c>
      <c r="G28" s="76" t="s">
        <v>328</v>
      </c>
      <c r="H28" s="146">
        <v>0</v>
      </c>
    </row>
    <row r="29" spans="1:10" ht="14.25">
      <c r="A29" s="87" t="s">
        <v>1321</v>
      </c>
      <c r="B29" s="75" t="s">
        <v>379</v>
      </c>
      <c r="C29" s="69"/>
      <c r="D29" s="69"/>
      <c r="E29" s="118">
        <v>0</v>
      </c>
      <c r="F29" s="76" t="s">
        <v>328</v>
      </c>
      <c r="G29" s="76" t="s">
        <v>328</v>
      </c>
      <c r="H29" s="146">
        <v>0</v>
      </c>
    </row>
    <row r="31" spans="1:10" s="149" customFormat="1" ht="15.75" customHeight="1">
      <c r="A31" s="170"/>
      <c r="B31" s="316" t="s">
        <v>1473</v>
      </c>
    </row>
    <row r="32" spans="1:10" s="149" customFormat="1">
      <c r="A32" s="170"/>
    </row>
    <row r="33" spans="1:7" s="149" customFormat="1">
      <c r="A33" s="170"/>
      <c r="B33" s="382" t="s">
        <v>420</v>
      </c>
      <c r="C33" s="383"/>
      <c r="D33" s="383"/>
      <c r="E33" s="383"/>
    </row>
    <row r="34" spans="1:7" s="149" customFormat="1">
      <c r="A34" s="87" t="s">
        <v>1322</v>
      </c>
      <c r="B34" s="61" t="s">
        <v>25</v>
      </c>
      <c r="C34" s="185"/>
      <c r="D34" s="381"/>
      <c r="E34" s="381"/>
    </row>
    <row r="35" spans="1:7" s="149" customFormat="1">
      <c r="A35" s="87" t="s">
        <v>1323</v>
      </c>
      <c r="B35" s="61" t="s">
        <v>126</v>
      </c>
      <c r="C35" s="185"/>
      <c r="D35" s="381"/>
      <c r="E35" s="381"/>
    </row>
    <row r="36" spans="1:7" s="149" customFormat="1">
      <c r="A36" s="87" t="s">
        <v>1324</v>
      </c>
      <c r="B36" s="135" t="s">
        <v>82</v>
      </c>
      <c r="C36" s="185"/>
      <c r="D36" s="381"/>
      <c r="E36" s="381"/>
    </row>
    <row r="37" spans="1:7" s="149" customFormat="1">
      <c r="A37" s="87" t="s">
        <v>1325</v>
      </c>
      <c r="B37" s="135" t="s">
        <v>83</v>
      </c>
      <c r="C37" s="185"/>
      <c r="D37" s="381"/>
      <c r="E37" s="381"/>
    </row>
    <row r="38" spans="1:7" s="149" customFormat="1">
      <c r="A38" s="87" t="s">
        <v>1326</v>
      </c>
      <c r="B38" s="135" t="s">
        <v>133</v>
      </c>
      <c r="C38" s="185"/>
      <c r="D38" s="381"/>
      <c r="E38" s="381"/>
    </row>
    <row r="39" spans="1:7" s="149" customFormat="1">
      <c r="A39" s="170"/>
      <c r="D39" s="186"/>
    </row>
    <row r="40" spans="1:7" s="149" customFormat="1" ht="30" customHeight="1">
      <c r="A40" s="87" t="s">
        <v>1327</v>
      </c>
      <c r="B40" s="187" t="s">
        <v>197</v>
      </c>
      <c r="C40" s="188"/>
    </row>
    <row r="41" spans="1:7" s="149" customFormat="1" ht="30" customHeight="1">
      <c r="A41" s="87" t="s">
        <v>1328</v>
      </c>
      <c r="B41" s="187" t="s">
        <v>315</v>
      </c>
      <c r="C41" s="137"/>
      <c r="D41" s="132"/>
      <c r="E41" s="132"/>
    </row>
    <row r="42" spans="1:7" s="149" customFormat="1" ht="30" customHeight="1">
      <c r="A42" s="87" t="s">
        <v>1329</v>
      </c>
      <c r="B42" s="187" t="s">
        <v>316</v>
      </c>
      <c r="C42" s="133">
        <v>0</v>
      </c>
      <c r="D42" s="189"/>
      <c r="E42" s="189"/>
      <c r="F42" s="189"/>
    </row>
    <row r="43" spans="1:7" s="149" customFormat="1" ht="30" customHeight="1">
      <c r="A43" s="87" t="s">
        <v>1330</v>
      </c>
      <c r="B43" s="187" t="s">
        <v>203</v>
      </c>
      <c r="C43" s="188"/>
    </row>
    <row r="44" spans="1:7" s="149" customFormat="1" ht="30" customHeight="1">
      <c r="A44" s="87" t="s">
        <v>1331</v>
      </c>
      <c r="B44" s="187" t="s">
        <v>317</v>
      </c>
      <c r="C44" s="133">
        <v>0</v>
      </c>
      <c r="D44" s="190"/>
      <c r="E44" s="188"/>
      <c r="F44" s="188"/>
    </row>
    <row r="46" spans="1:7" ht="31.5">
      <c r="B46" s="95" t="s">
        <v>1264</v>
      </c>
      <c r="C46" s="122" t="s">
        <v>19</v>
      </c>
      <c r="D46" s="122" t="s">
        <v>20</v>
      </c>
      <c r="E46" s="122" t="s">
        <v>288</v>
      </c>
      <c r="F46" s="93"/>
      <c r="G46" s="93"/>
    </row>
    <row r="47" spans="1:7" s="149" customFormat="1" ht="15">
      <c r="A47" s="87" t="s">
        <v>1332</v>
      </c>
      <c r="B47" s="171" t="s">
        <v>533</v>
      </c>
      <c r="C47" s="176"/>
      <c r="D47" s="177"/>
      <c r="E47" s="178"/>
      <c r="F47" s="175"/>
      <c r="G47" s="175"/>
    </row>
    <row r="48" spans="1:7" s="149" customFormat="1" ht="30">
      <c r="A48" s="87" t="s">
        <v>1333</v>
      </c>
      <c r="B48" s="171" t="s">
        <v>534</v>
      </c>
      <c r="C48" s="176"/>
      <c r="D48" s="177"/>
      <c r="E48" s="178"/>
      <c r="F48" s="175"/>
      <c r="G48" s="175"/>
    </row>
    <row r="49" spans="1:7" s="149" customFormat="1" ht="15">
      <c r="A49" s="87" t="s">
        <v>1334</v>
      </c>
      <c r="B49" s="171" t="s">
        <v>535</v>
      </c>
      <c r="C49" s="176"/>
      <c r="D49" s="177"/>
      <c r="E49" s="178"/>
      <c r="F49" s="175"/>
      <c r="G49" s="175"/>
    </row>
    <row r="50" spans="1:7" s="149" customFormat="1" ht="15">
      <c r="A50" s="87" t="s">
        <v>1335</v>
      </c>
      <c r="B50" s="171" t="s">
        <v>333</v>
      </c>
      <c r="C50" s="176"/>
      <c r="D50" s="177"/>
      <c r="E50" s="178"/>
      <c r="F50" s="175"/>
      <c r="G50" s="175"/>
    </row>
    <row r="51" spans="1:7" s="149" customFormat="1" ht="15">
      <c r="A51" s="87" t="s">
        <v>1336</v>
      </c>
      <c r="B51" s="171" t="s">
        <v>600</v>
      </c>
      <c r="C51" s="176"/>
      <c r="D51" s="177"/>
      <c r="E51" s="178"/>
      <c r="F51" s="175"/>
      <c r="G51" s="175"/>
    </row>
    <row r="52" spans="1:7" s="149" customFormat="1" ht="15">
      <c r="A52" s="87" t="s">
        <v>1337</v>
      </c>
      <c r="B52" s="171" t="s">
        <v>599</v>
      </c>
      <c r="C52" s="176"/>
      <c r="D52" s="177"/>
      <c r="E52" s="178"/>
      <c r="F52" s="175"/>
      <c r="G52" s="175"/>
    </row>
    <row r="53" spans="1:7" s="149" customFormat="1" ht="15">
      <c r="A53" s="87" t="s">
        <v>1338</v>
      </c>
      <c r="B53" s="171" t="s">
        <v>381</v>
      </c>
      <c r="C53" s="176"/>
      <c r="D53" s="177"/>
      <c r="E53" s="178"/>
      <c r="F53" s="175"/>
      <c r="G53" s="175"/>
    </row>
    <row r="54" spans="1:7" s="149" customFormat="1" ht="15.75" thickBot="1">
      <c r="A54" s="87" t="s">
        <v>1339</v>
      </c>
      <c r="B54" s="171" t="s">
        <v>379</v>
      </c>
      <c r="C54" s="179"/>
      <c r="D54" s="180"/>
      <c r="E54" s="181"/>
      <c r="F54" s="175"/>
      <c r="G54" s="175"/>
    </row>
    <row r="56" spans="1:7" ht="32.25" thickBot="1">
      <c r="B56" s="95" t="s">
        <v>1265</v>
      </c>
      <c r="C56" s="233" t="s">
        <v>19</v>
      </c>
      <c r="D56" s="233" t="s">
        <v>20</v>
      </c>
      <c r="E56" s="233" t="s">
        <v>288</v>
      </c>
    </row>
    <row r="57" spans="1:7" ht="15">
      <c r="A57" s="87" t="s">
        <v>1340</v>
      </c>
      <c r="B57" s="243" t="s">
        <v>603</v>
      </c>
      <c r="C57" s="172"/>
      <c r="D57" s="173"/>
      <c r="E57" s="174"/>
    </row>
    <row r="58" spans="1:7" ht="15">
      <c r="A58" s="87" t="s">
        <v>1341</v>
      </c>
      <c r="B58" s="243" t="s">
        <v>604</v>
      </c>
      <c r="C58" s="240"/>
      <c r="D58" s="241"/>
      <c r="E58" s="242"/>
    </row>
    <row r="59" spans="1:7" ht="15">
      <c r="A59" s="87" t="s">
        <v>1342</v>
      </c>
      <c r="B59" s="243" t="s">
        <v>605</v>
      </c>
      <c r="C59" s="176"/>
      <c r="D59" s="177"/>
      <c r="E59" s="178"/>
    </row>
    <row r="60" spans="1:7" ht="15">
      <c r="A60" s="87" t="s">
        <v>1343</v>
      </c>
      <c r="B60" s="243" t="s">
        <v>606</v>
      </c>
      <c r="C60" s="176"/>
      <c r="D60" s="177"/>
      <c r="E60" s="178"/>
    </row>
    <row r="61" spans="1:7" ht="30">
      <c r="A61" s="87" t="s">
        <v>1344</v>
      </c>
      <c r="B61" s="317" t="s">
        <v>1474</v>
      </c>
      <c r="C61" s="176"/>
      <c r="D61" s="177"/>
      <c r="E61" s="178"/>
    </row>
    <row r="63" spans="1:7" ht="18">
      <c r="B63" s="123" t="s">
        <v>536</v>
      </c>
    </row>
  </sheetData>
  <mergeCells count="6">
    <mergeCell ref="D38:E38"/>
    <mergeCell ref="D34:E34"/>
    <mergeCell ref="D35:E35"/>
    <mergeCell ref="D37:E37"/>
    <mergeCell ref="B33:E33"/>
    <mergeCell ref="D36:E36"/>
  </mergeCells>
  <dataValidations count="4">
    <dataValidation type="list" allowBlank="1" showInputMessage="1" showErrorMessage="1" sqref="D42:F42">
      <formula1>Custodians</formula1>
    </dataValidation>
    <dataValidation type="list" allowBlank="1" showInputMessage="1" showErrorMessage="1" sqref="D44:F44">
      <formula1>Clearing</formula1>
    </dataValidation>
    <dataValidation type="list" allowBlank="1" showInputMessage="1" showErrorMessage="1" sqref="C43 C40">
      <formula1>Away</formula1>
    </dataValidation>
    <dataValidation type="list" allowBlank="1" showInputMessage="1" showErrorMessage="1" sqref="C32">
      <formula1>YNL</formula1>
    </dataValidation>
  </dataValidations>
  <pageMargins left="0.75" right="0.75" top="1" bottom="1" header="0.5" footer="0.5"/>
  <pageSetup scale="66" orientation="portrait"/>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promptTitle="Structure">
          <x14:formula1>
            <xm:f>'List Data'!$D$92:$D$99</xm:f>
          </x14:formula1>
          <xm:sqref>D21:D29</xm:sqref>
        </x14:dataValidation>
        <x14:dataValidation type="list" allowBlank="1" showInputMessage="1" showErrorMessage="1" promptTitle="Structure">
          <x14:formula1>
            <xm:f>'List Data'!$B$4:$B$5</xm:f>
          </x14:formula1>
          <xm:sqref>C4 C6:C7 C41</xm:sqref>
        </x14:dataValidation>
        <x14:dataValidation type="list" allowBlank="1" showInputMessage="1" showErrorMessage="1">
          <x14:formula1>
            <xm:f>'List Data'!$B$15:$B$19</xm:f>
          </x14:formula1>
          <xm:sqref>C5</xm:sqref>
        </x14:dataValidation>
        <x14:dataValidation type="list" allowBlank="1" showInputMessage="1" showErrorMessage="1" promptTitle="Structure">
          <x14:formula1>
            <xm:f>'List Data'!$H$4:$H$16</xm:f>
          </x14:formula1>
          <xm:sqref>C18:C20 C28:C29</xm:sqref>
        </x14:dataValidation>
        <x14:dataValidation type="list" allowBlank="1" showInputMessage="1" showErrorMessage="1">
          <x14:formula1>
            <xm:f>'List Data'!$H$72:$H$75</xm:f>
          </x14:formula1>
          <xm:sqref>C34:C38</xm:sqref>
        </x14:dataValidation>
        <x14:dataValidation type="list" allowBlank="1" showInputMessage="1" showErrorMessage="1">
          <x14:formula1>
            <xm:f>'List Data'!$B$47:$B$48</xm:f>
          </x14:formula1>
          <xm:sqref>C26:C27</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L46"/>
  <sheetViews>
    <sheetView zoomScale="125" zoomScaleNormal="125" zoomScalePageLayoutView="125" workbookViewId="0">
      <selection activeCell="B48" sqref="B48"/>
    </sheetView>
  </sheetViews>
  <sheetFormatPr defaultColWidth="11.42578125" defaultRowHeight="12.75"/>
  <cols>
    <col min="1" max="1" width="11.42578125" style="87"/>
    <col min="2" max="2" width="54.140625" style="57" customWidth="1"/>
    <col min="3" max="4" width="16.140625" style="57" customWidth="1"/>
    <col min="5" max="6" width="16.140625" style="57" hidden="1" customWidth="1"/>
    <col min="7" max="16384" width="11.42578125" style="57"/>
  </cols>
  <sheetData>
    <row r="1" spans="1:7" s="124" customFormat="1" ht="15.75">
      <c r="A1" s="287">
        <f>COUNTA(A4:A202)</f>
        <v>36</v>
      </c>
      <c r="B1" s="134" t="s">
        <v>893</v>
      </c>
      <c r="C1" s="229" t="str">
        <f>'1. Core'!C4</f>
        <v>TBD</v>
      </c>
      <c r="D1" s="148" t="str">
        <f>'1. Core'!C9</f>
        <v>TBD</v>
      </c>
    </row>
    <row r="2" spans="1:7" ht="13.5" thickBot="1">
      <c r="C2" s="265" t="s">
        <v>878</v>
      </c>
    </row>
    <row r="3" spans="1:7" ht="14.25">
      <c r="B3" s="56" t="s">
        <v>607</v>
      </c>
      <c r="C3" s="318" t="s">
        <v>1472</v>
      </c>
      <c r="D3" s="319" t="s">
        <v>1471</v>
      </c>
      <c r="E3" s="191" t="s">
        <v>288</v>
      </c>
    </row>
    <row r="4" spans="1:7" hidden="1">
      <c r="A4" s="192" t="s">
        <v>290</v>
      </c>
      <c r="B4" s="60" t="s">
        <v>543</v>
      </c>
      <c r="C4" s="193">
        <v>0</v>
      </c>
      <c r="D4" s="193">
        <v>0</v>
      </c>
      <c r="E4" s="193">
        <v>0</v>
      </c>
    </row>
    <row r="5" spans="1:7" hidden="1">
      <c r="B5" s="60" t="s">
        <v>305</v>
      </c>
      <c r="C5" s="193">
        <v>0</v>
      </c>
      <c r="D5" s="193">
        <v>0</v>
      </c>
      <c r="E5" s="193">
        <v>0</v>
      </c>
    </row>
    <row r="6" spans="1:7" hidden="1">
      <c r="B6" s="60" t="s">
        <v>282</v>
      </c>
      <c r="C6" s="193">
        <v>0</v>
      </c>
      <c r="D6" s="193">
        <v>0</v>
      </c>
      <c r="E6" s="193">
        <v>0</v>
      </c>
    </row>
    <row r="7" spans="1:7" hidden="1">
      <c r="B7" s="60"/>
      <c r="C7" s="60"/>
    </row>
    <row r="8" spans="1:7">
      <c r="A8" s="87" t="s">
        <v>960</v>
      </c>
      <c r="B8" s="60" t="s">
        <v>965</v>
      </c>
      <c r="C8" s="194">
        <v>0</v>
      </c>
      <c r="D8" s="194">
        <v>0</v>
      </c>
      <c r="E8" s="194">
        <v>0</v>
      </c>
    </row>
    <row r="9" spans="1:7">
      <c r="A9" s="87" t="s">
        <v>961</v>
      </c>
      <c r="B9" s="60" t="s">
        <v>824</v>
      </c>
      <c r="C9" s="194">
        <v>0</v>
      </c>
      <c r="D9" s="194">
        <v>0</v>
      </c>
      <c r="E9" s="194"/>
    </row>
    <row r="10" spans="1:7">
      <c r="A10" s="87" t="s">
        <v>962</v>
      </c>
      <c r="B10" s="60" t="s">
        <v>1475</v>
      </c>
      <c r="C10" s="194">
        <v>0</v>
      </c>
      <c r="D10" s="194">
        <v>0</v>
      </c>
      <c r="E10" s="194"/>
    </row>
    <row r="11" spans="1:7">
      <c r="A11" s="87" t="s">
        <v>963</v>
      </c>
      <c r="B11" s="60" t="s">
        <v>1484</v>
      </c>
      <c r="C11" s="194">
        <v>0</v>
      </c>
      <c r="D11" s="194">
        <v>0</v>
      </c>
      <c r="E11" s="194"/>
    </row>
    <row r="12" spans="1:7">
      <c r="A12" s="87" t="s">
        <v>964</v>
      </c>
      <c r="B12" s="60" t="s">
        <v>568</v>
      </c>
      <c r="C12" s="194">
        <v>0</v>
      </c>
      <c r="D12" s="194">
        <v>0</v>
      </c>
      <c r="E12" s="194">
        <v>0</v>
      </c>
      <c r="G12" s="154" t="s">
        <v>290</v>
      </c>
    </row>
    <row r="13" spans="1:7">
      <c r="A13" s="87" t="s">
        <v>966</v>
      </c>
      <c r="B13" s="60" t="s">
        <v>311</v>
      </c>
      <c r="C13" s="194">
        <v>0</v>
      </c>
      <c r="D13" s="194">
        <v>0</v>
      </c>
      <c r="E13" s="194">
        <v>0</v>
      </c>
    </row>
    <row r="14" spans="1:7">
      <c r="A14" s="87" t="s">
        <v>967</v>
      </c>
      <c r="B14" s="60" t="s">
        <v>491</v>
      </c>
      <c r="C14" s="194">
        <v>0</v>
      </c>
      <c r="D14" s="194">
        <v>0</v>
      </c>
      <c r="E14" s="194">
        <v>0</v>
      </c>
    </row>
    <row r="15" spans="1:7">
      <c r="B15" s="149"/>
      <c r="F15" s="87"/>
    </row>
    <row r="16" spans="1:7">
      <c r="B16" s="150" t="s">
        <v>825</v>
      </c>
      <c r="C16" s="195" t="s">
        <v>1477</v>
      </c>
      <c r="D16" s="195" t="s">
        <v>1478</v>
      </c>
      <c r="E16" s="195" t="s">
        <v>290</v>
      </c>
      <c r="F16" s="87" t="s">
        <v>544</v>
      </c>
    </row>
    <row r="17" spans="1:12">
      <c r="A17" s="87" t="s">
        <v>968</v>
      </c>
      <c r="B17" s="82" t="s">
        <v>250</v>
      </c>
      <c r="C17" s="74">
        <v>0</v>
      </c>
      <c r="D17" s="320">
        <v>0</v>
      </c>
      <c r="E17" s="74">
        <v>0</v>
      </c>
      <c r="F17" s="196">
        <v>0</v>
      </c>
    </row>
    <row r="18" spans="1:12">
      <c r="A18" s="87" t="s">
        <v>969</v>
      </c>
      <c r="B18" s="82" t="s">
        <v>251</v>
      </c>
      <c r="C18" s="197">
        <v>0</v>
      </c>
      <c r="D18" s="320">
        <v>0</v>
      </c>
      <c r="E18" s="198">
        <v>0</v>
      </c>
      <c r="F18" s="193">
        <v>0</v>
      </c>
    </row>
    <row r="19" spans="1:12">
      <c r="A19" s="87" t="s">
        <v>970</v>
      </c>
      <c r="B19" s="82" t="s">
        <v>252</v>
      </c>
      <c r="C19" s="197">
        <v>0</v>
      </c>
      <c r="D19" s="320">
        <v>0</v>
      </c>
      <c r="E19" s="198">
        <v>0</v>
      </c>
      <c r="F19" s="193">
        <v>0</v>
      </c>
    </row>
    <row r="20" spans="1:12" ht="22.5">
      <c r="A20" s="87" t="s">
        <v>971</v>
      </c>
      <c r="B20" s="82" t="s">
        <v>24</v>
      </c>
      <c r="C20" s="197">
        <v>0</v>
      </c>
      <c r="D20" s="320">
        <v>0</v>
      </c>
      <c r="E20" s="198">
        <v>0</v>
      </c>
      <c r="F20" s="193">
        <v>0</v>
      </c>
      <c r="L20" s="265" t="s">
        <v>878</v>
      </c>
    </row>
    <row r="21" spans="1:12" ht="14.25">
      <c r="A21" s="87" t="s">
        <v>972</v>
      </c>
      <c r="B21" s="82" t="s">
        <v>441</v>
      </c>
      <c r="C21" s="197">
        <v>0</v>
      </c>
      <c r="D21" s="320">
        <v>0</v>
      </c>
      <c r="E21" s="198">
        <v>0</v>
      </c>
      <c r="F21" s="193">
        <v>0</v>
      </c>
      <c r="G21" s="246" t="s">
        <v>879</v>
      </c>
      <c r="L21" s="69"/>
    </row>
    <row r="22" spans="1:12">
      <c r="A22" s="87" t="s">
        <v>973</v>
      </c>
      <c r="B22" s="82" t="s">
        <v>443</v>
      </c>
      <c r="C22" s="197">
        <v>0</v>
      </c>
      <c r="D22" s="320">
        <v>0</v>
      </c>
      <c r="E22" s="198">
        <v>0</v>
      </c>
      <c r="F22" s="193">
        <v>0</v>
      </c>
    </row>
    <row r="23" spans="1:12">
      <c r="A23" s="87" t="s">
        <v>974</v>
      </c>
      <c r="B23" s="82" t="s">
        <v>545</v>
      </c>
      <c r="C23" s="194">
        <v>0</v>
      </c>
      <c r="D23" s="320">
        <v>0</v>
      </c>
      <c r="E23" s="194">
        <v>0</v>
      </c>
      <c r="F23" s="199">
        <v>0</v>
      </c>
      <c r="G23" s="154" t="s">
        <v>290</v>
      </c>
    </row>
    <row r="24" spans="1:12" ht="25.5">
      <c r="B24" s="150" t="s">
        <v>826</v>
      </c>
      <c r="C24" s="195"/>
      <c r="D24" s="195"/>
      <c r="E24" s="195"/>
      <c r="F24" s="200"/>
    </row>
    <row r="25" spans="1:12">
      <c r="A25" s="87" t="s">
        <v>975</v>
      </c>
      <c r="B25" s="82" t="s">
        <v>253</v>
      </c>
      <c r="C25" s="74">
        <v>0</v>
      </c>
      <c r="D25" s="320">
        <v>0</v>
      </c>
      <c r="E25" s="74">
        <v>0</v>
      </c>
      <c r="F25" s="193">
        <v>0</v>
      </c>
    </row>
    <row r="26" spans="1:12">
      <c r="A26" s="87" t="s">
        <v>976</v>
      </c>
      <c r="B26" s="82" t="s">
        <v>254</v>
      </c>
      <c r="C26" s="197">
        <v>0</v>
      </c>
      <c r="D26" s="320">
        <v>0</v>
      </c>
      <c r="E26" s="198">
        <v>0</v>
      </c>
      <c r="F26" s="193">
        <v>0</v>
      </c>
    </row>
    <row r="27" spans="1:12">
      <c r="A27" s="87" t="s">
        <v>977</v>
      </c>
      <c r="B27" s="82" t="s">
        <v>255</v>
      </c>
      <c r="C27" s="197">
        <v>0</v>
      </c>
      <c r="D27" s="320">
        <v>0</v>
      </c>
      <c r="E27" s="198">
        <v>0</v>
      </c>
      <c r="F27" s="193">
        <v>0</v>
      </c>
    </row>
    <row r="28" spans="1:12">
      <c r="A28" s="87" t="s">
        <v>978</v>
      </c>
      <c r="B28" s="82" t="s">
        <v>256</v>
      </c>
      <c r="C28" s="197">
        <v>0</v>
      </c>
      <c r="D28" s="320">
        <v>0</v>
      </c>
      <c r="E28" s="198">
        <v>0</v>
      </c>
      <c r="F28" s="193">
        <v>0</v>
      </c>
    </row>
    <row r="29" spans="1:12">
      <c r="A29" s="87" t="s">
        <v>979</v>
      </c>
      <c r="B29" s="82" t="s">
        <v>492</v>
      </c>
      <c r="C29" s="201">
        <v>0</v>
      </c>
      <c r="D29" s="320">
        <v>0</v>
      </c>
      <c r="E29" s="202">
        <v>0</v>
      </c>
      <c r="F29" s="193">
        <v>0</v>
      </c>
    </row>
    <row r="30" spans="1:12">
      <c r="A30" s="87" t="s">
        <v>980</v>
      </c>
      <c r="B30" s="82" t="s">
        <v>494</v>
      </c>
      <c r="C30" s="201">
        <v>0</v>
      </c>
      <c r="D30" s="320">
        <v>0</v>
      </c>
      <c r="E30" s="202">
        <v>0</v>
      </c>
      <c r="F30" s="193">
        <v>0</v>
      </c>
    </row>
    <row r="31" spans="1:12">
      <c r="A31" s="87" t="s">
        <v>981</v>
      </c>
      <c r="B31" s="82" t="s">
        <v>493</v>
      </c>
      <c r="C31" s="201">
        <v>0</v>
      </c>
      <c r="D31" s="320">
        <v>0</v>
      </c>
      <c r="E31" s="202">
        <v>0</v>
      </c>
      <c r="F31" s="193">
        <v>0</v>
      </c>
    </row>
    <row r="32" spans="1:12" ht="25.5">
      <c r="A32" s="87" t="s">
        <v>982</v>
      </c>
      <c r="B32" s="82" t="s">
        <v>1268</v>
      </c>
      <c r="C32" s="201">
        <v>0</v>
      </c>
      <c r="D32" s="320">
        <v>0</v>
      </c>
      <c r="E32" s="202">
        <v>0</v>
      </c>
      <c r="F32" s="193">
        <v>0</v>
      </c>
    </row>
    <row r="33" spans="1:10">
      <c r="A33" s="87" t="s">
        <v>983</v>
      </c>
      <c r="B33" s="82" t="s">
        <v>546</v>
      </c>
      <c r="C33" s="201">
        <v>0</v>
      </c>
      <c r="D33" s="320">
        <v>0</v>
      </c>
      <c r="E33" s="202">
        <v>0</v>
      </c>
      <c r="F33" s="193">
        <v>0</v>
      </c>
      <c r="G33" s="154" t="s">
        <v>290</v>
      </c>
    </row>
    <row r="34" spans="1:10">
      <c r="A34" s="87" t="s">
        <v>984</v>
      </c>
      <c r="B34" s="82" t="s">
        <v>449</v>
      </c>
      <c r="C34" s="197">
        <v>0</v>
      </c>
      <c r="D34" s="320">
        <v>0</v>
      </c>
      <c r="E34" s="198">
        <v>0</v>
      </c>
      <c r="F34" s="193">
        <v>0</v>
      </c>
    </row>
    <row r="35" spans="1:10" ht="13.5" thickBot="1">
      <c r="A35" s="87" t="s">
        <v>985</v>
      </c>
      <c r="B35" s="61" t="s">
        <v>308</v>
      </c>
      <c r="C35" s="203">
        <v>0</v>
      </c>
      <c r="D35" s="321">
        <v>0</v>
      </c>
      <c r="E35" s="204">
        <v>0</v>
      </c>
      <c r="F35" s="205">
        <v>0</v>
      </c>
      <c r="G35" s="246" t="s">
        <v>608</v>
      </c>
    </row>
    <row r="37" spans="1:10">
      <c r="A37" s="87" t="s">
        <v>986</v>
      </c>
      <c r="B37" s="61" t="s">
        <v>495</v>
      </c>
      <c r="C37" s="193">
        <v>0</v>
      </c>
      <c r="D37" s="193">
        <v>0</v>
      </c>
      <c r="E37" s="193">
        <v>0</v>
      </c>
    </row>
    <row r="38" spans="1:10">
      <c r="A38" s="87" t="s">
        <v>987</v>
      </c>
      <c r="B38" s="135" t="s">
        <v>419</v>
      </c>
      <c r="C38" s="193">
        <v>0</v>
      </c>
      <c r="D38" s="193">
        <v>0</v>
      </c>
      <c r="E38" s="193">
        <v>0</v>
      </c>
    </row>
    <row r="39" spans="1:10">
      <c r="A39" s="87" t="s">
        <v>988</v>
      </c>
      <c r="B39" s="83"/>
      <c r="C39" s="206" t="s">
        <v>24</v>
      </c>
      <c r="D39" s="121" t="s">
        <v>26</v>
      </c>
      <c r="E39" s="121" t="s">
        <v>306</v>
      </c>
      <c r="F39" s="121" t="s">
        <v>309</v>
      </c>
    </row>
    <row r="40" spans="1:10" ht="14.25">
      <c r="A40" s="87" t="s">
        <v>989</v>
      </c>
      <c r="B40" s="61" t="s">
        <v>269</v>
      </c>
      <c r="C40" s="207"/>
      <c r="E40" s="69"/>
      <c r="F40" s="69"/>
    </row>
    <row r="41" spans="1:10" ht="14.25">
      <c r="A41" s="87" t="s">
        <v>990</v>
      </c>
      <c r="B41" s="62" t="s">
        <v>312</v>
      </c>
      <c r="C41" s="207"/>
      <c r="E41" s="69"/>
      <c r="F41" s="69"/>
    </row>
    <row r="42" spans="1:10" ht="93" customHeight="1">
      <c r="A42" s="87" t="s">
        <v>991</v>
      </c>
      <c r="B42" s="86" t="s">
        <v>547</v>
      </c>
      <c r="C42" s="384"/>
      <c r="D42" s="385"/>
      <c r="E42" s="385"/>
      <c r="F42" s="386"/>
      <c r="G42" s="247" t="s">
        <v>290</v>
      </c>
      <c r="H42" s="248"/>
      <c r="I42" s="248"/>
      <c r="J42" s="249"/>
    </row>
    <row r="43" spans="1:10">
      <c r="A43" s="87" t="s">
        <v>992</v>
      </c>
      <c r="B43" s="61" t="s">
        <v>313</v>
      </c>
      <c r="C43" s="208">
        <v>0</v>
      </c>
      <c r="D43" s="278" t="s">
        <v>1269</v>
      </c>
    </row>
    <row r="44" spans="1:10" ht="14.25">
      <c r="A44" s="87" t="s">
        <v>993</v>
      </c>
      <c r="B44" s="61" t="s">
        <v>920</v>
      </c>
      <c r="C44" s="207"/>
    </row>
    <row r="45" spans="1:10" ht="25.5">
      <c r="A45" s="87" t="s">
        <v>1476</v>
      </c>
      <c r="B45" s="62" t="s">
        <v>310</v>
      </c>
      <c r="C45" s="207"/>
    </row>
    <row r="46" spans="1:10" ht="38.25">
      <c r="A46" s="87" t="s">
        <v>1485</v>
      </c>
      <c r="B46" s="61" t="s">
        <v>267</v>
      </c>
      <c r="C46" s="207"/>
    </row>
  </sheetData>
  <mergeCells count="1">
    <mergeCell ref="C42:F42"/>
  </mergeCells>
  <pageMargins left="0.75" right="0.75" top="1" bottom="1" header="0.5" footer="0.5"/>
  <pageSetup scale="74"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Structure">
          <x14:formula1>
            <xm:f>'List Data'!$B$4:$B$5</xm:f>
          </x14:formula1>
          <xm:sqref>C44:C46 C40:C41 E40:F41 L21</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E20"/>
  <sheetViews>
    <sheetView workbookViewId="0">
      <selection activeCell="C17" sqref="C17"/>
    </sheetView>
  </sheetViews>
  <sheetFormatPr defaultColWidth="10.85546875" defaultRowHeight="15"/>
  <cols>
    <col min="1" max="1" width="10.85546875" style="97"/>
    <col min="2" max="2" width="26.42578125" style="97" bestFit="1" customWidth="1"/>
    <col min="3" max="16384" width="10.85546875" style="97"/>
  </cols>
  <sheetData>
    <row r="1" spans="1:5" ht="15.75">
      <c r="A1" s="96" t="s">
        <v>323</v>
      </c>
      <c r="B1" s="65" t="s">
        <v>445</v>
      </c>
    </row>
    <row r="2" spans="1:5" ht="15.75">
      <c r="B2" s="97" t="s">
        <v>456</v>
      </c>
      <c r="C2" s="387" t="s">
        <v>455</v>
      </c>
      <c r="D2" s="387"/>
      <c r="E2" s="387"/>
    </row>
    <row r="3" spans="1:5" ht="25.5">
      <c r="A3" s="388" t="s">
        <v>448</v>
      </c>
      <c r="B3" s="388"/>
      <c r="C3" s="98" t="s">
        <v>437</v>
      </c>
      <c r="D3" s="98" t="s">
        <v>438</v>
      </c>
      <c r="E3" s="98" t="s">
        <v>439</v>
      </c>
    </row>
    <row r="4" spans="1:5">
      <c r="B4" s="113" t="s">
        <v>435</v>
      </c>
    </row>
    <row r="5" spans="1:5" ht="15.75" thickBot="1">
      <c r="B5" s="99" t="s">
        <v>436</v>
      </c>
    </row>
    <row r="6" spans="1:5">
      <c r="B6" s="92" t="s">
        <v>250</v>
      </c>
      <c r="C6" s="101">
        <f>'3. Business Volumes'!E17</f>
        <v>0</v>
      </c>
      <c r="D6" s="102"/>
      <c r="E6" s="103"/>
    </row>
    <row r="7" spans="1:5">
      <c r="B7" s="92" t="s">
        <v>251</v>
      </c>
      <c r="C7" s="104">
        <f>'3. Business Volumes'!E18</f>
        <v>0</v>
      </c>
      <c r="D7" s="100"/>
      <c r="E7" s="105"/>
    </row>
    <row r="8" spans="1:5">
      <c r="B8" s="92" t="s">
        <v>252</v>
      </c>
      <c r="C8" s="104">
        <f>'3. Business Volumes'!E19</f>
        <v>0</v>
      </c>
      <c r="D8" s="100"/>
      <c r="E8" s="105"/>
    </row>
    <row r="9" spans="1:5">
      <c r="B9" s="92" t="s">
        <v>24</v>
      </c>
      <c r="C9" s="104">
        <f>'3. Business Volumes'!E20</f>
        <v>0</v>
      </c>
      <c r="D9" s="100"/>
      <c r="E9" s="105"/>
    </row>
    <row r="10" spans="1:5" ht="15.75" thickBot="1">
      <c r="B10" s="92" t="s">
        <v>441</v>
      </c>
      <c r="C10" s="106">
        <f>'3. Business Volumes'!E21</f>
        <v>0</v>
      </c>
      <c r="D10" s="107"/>
      <c r="E10" s="108"/>
    </row>
    <row r="11" spans="1:5" ht="15.75" thickBot="1">
      <c r="B11" s="99" t="s">
        <v>442</v>
      </c>
    </row>
    <row r="12" spans="1:5">
      <c r="B12" s="92" t="s">
        <v>440</v>
      </c>
      <c r="C12" s="101">
        <f>'3. Business Volumes'!E25</f>
        <v>0</v>
      </c>
      <c r="D12" s="102"/>
      <c r="E12" s="103"/>
    </row>
    <row r="13" spans="1:5">
      <c r="B13" s="92" t="s">
        <v>444</v>
      </c>
      <c r="C13" s="104">
        <f>'3. Business Volumes'!E26</f>
        <v>0</v>
      </c>
      <c r="D13" s="100"/>
      <c r="E13" s="105"/>
    </row>
    <row r="14" spans="1:5">
      <c r="B14" s="92" t="s">
        <v>441</v>
      </c>
      <c r="C14" s="104">
        <f>'3. Business Volumes'!E27</f>
        <v>0</v>
      </c>
      <c r="D14" s="100"/>
      <c r="E14" s="105"/>
    </row>
    <row r="15" spans="1:5">
      <c r="B15" s="92" t="s">
        <v>75</v>
      </c>
      <c r="C15" s="104">
        <f>'3. Business Volumes'!E28</f>
        <v>0</v>
      </c>
      <c r="D15" s="100"/>
      <c r="E15" s="105"/>
    </row>
    <row r="16" spans="1:5" ht="15.75" thickBot="1">
      <c r="B16" s="92" t="s">
        <v>361</v>
      </c>
      <c r="C16" s="106">
        <v>0</v>
      </c>
      <c r="D16" s="107"/>
      <c r="E16" s="108"/>
    </row>
    <row r="18" spans="2:5" ht="15.75" thickBot="1">
      <c r="B18" s="113" t="s">
        <v>443</v>
      </c>
    </row>
    <row r="19" spans="2:5">
      <c r="B19" s="99" t="s">
        <v>436</v>
      </c>
      <c r="C19" s="114">
        <f>'3. Business Volumes'!E22</f>
        <v>0</v>
      </c>
      <c r="D19" s="109"/>
      <c r="E19" s="110"/>
    </row>
    <row r="20" spans="2:5" ht="15.75" thickBot="1">
      <c r="B20" s="99" t="s">
        <v>442</v>
      </c>
      <c r="C20" s="115">
        <f>'3. Business Volumes'!E34</f>
        <v>0</v>
      </c>
      <c r="D20" s="111"/>
      <c r="E20" s="112"/>
    </row>
  </sheetData>
  <mergeCells count="2">
    <mergeCell ref="C2:E2"/>
    <mergeCell ref="A3:B3"/>
  </mergeCells>
  <pageMargins left="0.75" right="0.75" top="1" bottom="1" header="0.5" footer="0.5"/>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K84"/>
  <sheetViews>
    <sheetView zoomScale="125" zoomScaleNormal="125" zoomScalePageLayoutView="125" workbookViewId="0">
      <selection activeCell="F1" sqref="F1:I1048576"/>
    </sheetView>
  </sheetViews>
  <sheetFormatPr defaultColWidth="11.42578125" defaultRowHeight="12.75"/>
  <cols>
    <col min="1" max="1" width="11.42578125" style="87"/>
    <col min="2" max="2" width="66" style="57" customWidth="1"/>
    <col min="3" max="3" width="24" style="57" customWidth="1"/>
    <col min="4" max="4" width="39" style="57" customWidth="1"/>
    <col min="5" max="5" width="3.28515625" style="57" customWidth="1"/>
    <col min="6" max="6" width="0" style="57" hidden="1" customWidth="1"/>
    <col min="7" max="7" width="2.28515625" style="57" hidden="1" customWidth="1"/>
    <col min="8" max="9" width="0" style="57" hidden="1" customWidth="1"/>
    <col min="10" max="16384" width="11.42578125" style="57"/>
  </cols>
  <sheetData>
    <row r="1" spans="1:10" s="124" customFormat="1" ht="15.75">
      <c r="A1" s="287">
        <f>COUNTA(A4:A202)</f>
        <v>31</v>
      </c>
      <c r="B1" s="126" t="s">
        <v>894</v>
      </c>
      <c r="C1" s="228" t="str">
        <f>'1. Core'!C4</f>
        <v>TBD</v>
      </c>
      <c r="D1" s="148" t="str">
        <f>'1. Core'!C9</f>
        <v>TBD</v>
      </c>
      <c r="E1" s="148"/>
      <c r="F1" s="125"/>
      <c r="G1" s="125"/>
      <c r="H1" s="125"/>
      <c r="I1" s="125"/>
      <c r="J1" s="125"/>
    </row>
    <row r="2" spans="1:10">
      <c r="A2" s="136"/>
      <c r="B2" s="66"/>
      <c r="C2" s="66"/>
      <c r="D2" s="66"/>
      <c r="E2" s="66"/>
      <c r="F2" s="66"/>
      <c r="G2" s="66"/>
      <c r="H2" s="66"/>
      <c r="I2" s="66"/>
      <c r="J2" s="66"/>
    </row>
    <row r="3" spans="1:10" ht="25.5">
      <c r="A3" s="136"/>
      <c r="B3" s="89" t="s">
        <v>496</v>
      </c>
      <c r="C3" s="265" t="s">
        <v>878</v>
      </c>
      <c r="D3" s="265" t="s">
        <v>1259</v>
      </c>
      <c r="E3" s="66"/>
      <c r="F3" s="257" t="s">
        <v>818</v>
      </c>
      <c r="G3" s="234"/>
      <c r="H3" s="257" t="s">
        <v>819</v>
      </c>
      <c r="I3" s="257" t="s">
        <v>823</v>
      </c>
      <c r="J3" s="66"/>
    </row>
    <row r="4" spans="1:10" ht="38.25">
      <c r="A4" s="136" t="s">
        <v>932</v>
      </c>
      <c r="B4" s="66" t="s">
        <v>609</v>
      </c>
      <c r="C4" s="69"/>
      <c r="D4" s="236"/>
      <c r="E4" s="66"/>
      <c r="F4" s="256"/>
      <c r="G4"/>
      <c r="H4" s="258"/>
      <c r="I4" s="263">
        <f>IF(C4="yes",F4,0)</f>
        <v>0</v>
      </c>
      <c r="J4" s="66"/>
    </row>
    <row r="5" spans="1:10" ht="25.5">
      <c r="A5" s="136" t="s">
        <v>933</v>
      </c>
      <c r="B5" s="66" t="s">
        <v>160</v>
      </c>
      <c r="C5" s="69"/>
      <c r="D5" s="236"/>
      <c r="E5" s="66"/>
      <c r="F5" s="256"/>
      <c r="G5"/>
      <c r="H5" s="258"/>
      <c r="I5" s="263">
        <f>IF(C5="yes",F5,0)</f>
        <v>0</v>
      </c>
      <c r="J5" s="66"/>
    </row>
    <row r="6" spans="1:10">
      <c r="A6" s="136" t="s">
        <v>934</v>
      </c>
      <c r="B6" s="66" t="s">
        <v>877</v>
      </c>
      <c r="C6" s="389"/>
      <c r="D6" s="390"/>
      <c r="E6" s="66"/>
      <c r="F6" s="266"/>
      <c r="G6"/>
      <c r="H6" s="262"/>
      <c r="I6" s="263">
        <f>F6*H6</f>
        <v>0</v>
      </c>
      <c r="J6" s="66"/>
    </row>
    <row r="7" spans="1:10" ht="25.5">
      <c r="A7" s="136" t="s">
        <v>935</v>
      </c>
      <c r="B7" s="66" t="s">
        <v>396</v>
      </c>
      <c r="C7" s="69"/>
      <c r="D7" s="236"/>
      <c r="E7" s="66"/>
      <c r="F7" s="256"/>
      <c r="G7"/>
      <c r="H7" s="258"/>
      <c r="I7" s="263">
        <f t="shared" ref="I7:I10" si="0">IF(C7="yes",F7,0)</f>
        <v>0</v>
      </c>
      <c r="J7" s="66"/>
    </row>
    <row r="8" spans="1:10" ht="14.25">
      <c r="A8" s="136" t="s">
        <v>936</v>
      </c>
      <c r="B8" s="66" t="s">
        <v>397</v>
      </c>
      <c r="C8" s="69"/>
      <c r="D8" s="236"/>
      <c r="E8" s="66"/>
      <c r="F8" s="256"/>
      <c r="G8"/>
      <c r="H8" s="258"/>
      <c r="I8" s="263">
        <f t="shared" si="0"/>
        <v>0</v>
      </c>
      <c r="J8" s="66"/>
    </row>
    <row r="9" spans="1:10" ht="14.25">
      <c r="A9" s="136" t="s">
        <v>937</v>
      </c>
      <c r="B9" s="66" t="s">
        <v>610</v>
      </c>
      <c r="C9" s="69"/>
      <c r="D9" s="236"/>
      <c r="E9" s="66"/>
      <c r="F9" s="256"/>
      <c r="G9"/>
      <c r="H9" s="258"/>
      <c r="I9" s="263">
        <f t="shared" si="0"/>
        <v>0</v>
      </c>
      <c r="J9" s="66"/>
    </row>
    <row r="10" spans="1:10" ht="14.25">
      <c r="A10" s="136" t="s">
        <v>938</v>
      </c>
      <c r="B10" s="66" t="s">
        <v>398</v>
      </c>
      <c r="C10" s="69"/>
      <c r="D10" s="236"/>
      <c r="E10" s="66"/>
      <c r="F10" s="256"/>
      <c r="G10"/>
      <c r="H10" s="258"/>
      <c r="I10" s="263">
        <f t="shared" si="0"/>
        <v>0</v>
      </c>
      <c r="J10" s="66"/>
    </row>
    <row r="11" spans="1:10">
      <c r="A11" s="136"/>
      <c r="B11" s="90" t="s">
        <v>548</v>
      </c>
      <c r="C11" s="91"/>
      <c r="D11" s="66"/>
      <c r="E11" s="66"/>
      <c r="F11" s="66"/>
      <c r="G11" s="66"/>
      <c r="H11" s="66"/>
      <c r="I11" s="66"/>
      <c r="J11" s="66"/>
    </row>
    <row r="12" spans="1:10" ht="14.25">
      <c r="A12" s="136" t="s">
        <v>939</v>
      </c>
      <c r="B12" s="90" t="s">
        <v>67</v>
      </c>
      <c r="C12" s="69"/>
      <c r="D12" s="235"/>
      <c r="E12" s="66"/>
      <c r="F12" s="256"/>
      <c r="G12"/>
      <c r="H12" s="258"/>
      <c r="I12" s="263">
        <f t="shared" ref="I12:I24" si="1">IF(C12="yes",F12,0)</f>
        <v>0</v>
      </c>
      <c r="J12" s="66"/>
    </row>
    <row r="13" spans="1:10" ht="14.25">
      <c r="A13" s="136" t="s">
        <v>940</v>
      </c>
      <c r="B13" s="90" t="s">
        <v>8</v>
      </c>
      <c r="C13" s="69"/>
      <c r="D13" s="235"/>
      <c r="E13" s="66"/>
      <c r="F13" s="256"/>
      <c r="G13"/>
      <c r="H13" s="258"/>
      <c r="I13" s="263">
        <f t="shared" si="1"/>
        <v>0</v>
      </c>
      <c r="J13" s="66"/>
    </row>
    <row r="14" spans="1:10" ht="14.25">
      <c r="A14" s="136" t="s">
        <v>941</v>
      </c>
      <c r="B14" s="90" t="s">
        <v>9</v>
      </c>
      <c r="C14" s="69"/>
      <c r="D14" s="235"/>
      <c r="E14" s="66"/>
      <c r="F14" s="256"/>
      <c r="G14"/>
      <c r="H14" s="258"/>
      <c r="I14" s="263">
        <f t="shared" si="1"/>
        <v>0</v>
      </c>
      <c r="J14" s="66"/>
    </row>
    <row r="15" spans="1:10" ht="14.25">
      <c r="A15" s="136" t="s">
        <v>942</v>
      </c>
      <c r="B15" s="90" t="s">
        <v>10</v>
      </c>
      <c r="C15" s="69"/>
      <c r="D15" s="235"/>
      <c r="E15" s="66"/>
      <c r="F15" s="256"/>
      <c r="G15"/>
      <c r="H15" s="258"/>
      <c r="I15" s="263">
        <f t="shared" si="1"/>
        <v>0</v>
      </c>
      <c r="J15" s="66"/>
    </row>
    <row r="16" spans="1:10" ht="14.25">
      <c r="A16" s="136" t="s">
        <v>943</v>
      </c>
      <c r="B16" s="90" t="s">
        <v>278</v>
      </c>
      <c r="C16" s="69"/>
      <c r="D16" s="235"/>
      <c r="E16" s="66"/>
      <c r="F16" s="256"/>
      <c r="G16"/>
      <c r="H16" s="258"/>
      <c r="I16" s="263">
        <f t="shared" si="1"/>
        <v>0</v>
      </c>
      <c r="J16" s="66"/>
    </row>
    <row r="17" spans="1:10" ht="14.25">
      <c r="A17" s="136" t="s">
        <v>944</v>
      </c>
      <c r="B17" s="90" t="s">
        <v>301</v>
      </c>
      <c r="C17" s="69"/>
      <c r="D17" s="235"/>
      <c r="E17" s="66"/>
      <c r="F17" s="256"/>
      <c r="G17"/>
      <c r="H17" s="258"/>
      <c r="I17" s="263">
        <f t="shared" si="1"/>
        <v>0</v>
      </c>
      <c r="J17" s="66"/>
    </row>
    <row r="18" spans="1:10" ht="14.25">
      <c r="A18" s="136" t="s">
        <v>945</v>
      </c>
      <c r="B18" s="90" t="s">
        <v>447</v>
      </c>
      <c r="C18" s="69"/>
      <c r="D18" s="235"/>
      <c r="E18" s="66"/>
      <c r="F18" s="256"/>
      <c r="G18"/>
      <c r="H18" s="258"/>
      <c r="I18" s="263">
        <f t="shared" si="1"/>
        <v>0</v>
      </c>
      <c r="J18" s="66"/>
    </row>
    <row r="19" spans="1:10" ht="14.25">
      <c r="A19" s="136" t="s">
        <v>946</v>
      </c>
      <c r="B19" s="90" t="s">
        <v>66</v>
      </c>
      <c r="C19" s="69"/>
      <c r="D19" s="235"/>
      <c r="E19" s="66"/>
      <c r="F19" s="256"/>
      <c r="G19"/>
      <c r="H19" s="258"/>
      <c r="I19" s="263">
        <f t="shared" si="1"/>
        <v>0</v>
      </c>
      <c r="J19" s="66"/>
    </row>
    <row r="20" spans="1:10" ht="14.25">
      <c r="A20" s="136" t="s">
        <v>947</v>
      </c>
      <c r="B20" s="90" t="s">
        <v>14</v>
      </c>
      <c r="C20" s="69"/>
      <c r="D20" s="235"/>
      <c r="E20" s="66"/>
      <c r="F20" s="256"/>
      <c r="G20"/>
      <c r="H20" s="258"/>
      <c r="I20" s="263">
        <f t="shared" si="1"/>
        <v>0</v>
      </c>
      <c r="J20" s="66"/>
    </row>
    <row r="21" spans="1:10" ht="14.25">
      <c r="A21" s="136" t="s">
        <v>948</v>
      </c>
      <c r="B21" s="90" t="s">
        <v>12</v>
      </c>
      <c r="C21" s="69"/>
      <c r="D21" s="235"/>
      <c r="E21" s="66"/>
      <c r="F21" s="256"/>
      <c r="G21"/>
      <c r="H21" s="258"/>
      <c r="I21" s="263">
        <f t="shared" si="1"/>
        <v>0</v>
      </c>
      <c r="J21" s="66"/>
    </row>
    <row r="22" spans="1:10" ht="14.25">
      <c r="A22" s="136" t="s">
        <v>949</v>
      </c>
      <c r="B22" s="90" t="s">
        <v>446</v>
      </c>
      <c r="C22" s="69"/>
      <c r="D22" s="235"/>
      <c r="E22" s="66"/>
      <c r="F22" s="256"/>
      <c r="G22"/>
      <c r="H22" s="258"/>
      <c r="I22" s="263">
        <f t="shared" si="1"/>
        <v>0</v>
      </c>
      <c r="J22" s="66"/>
    </row>
    <row r="23" spans="1:10" ht="14.25">
      <c r="A23" s="136" t="s">
        <v>950</v>
      </c>
      <c r="B23" s="90" t="s">
        <v>22</v>
      </c>
      <c r="C23" s="69"/>
      <c r="D23" s="235"/>
      <c r="E23" s="66"/>
      <c r="F23" s="256"/>
      <c r="G23"/>
      <c r="H23" s="258"/>
      <c r="I23" s="263">
        <f t="shared" si="1"/>
        <v>0</v>
      </c>
      <c r="J23" s="66"/>
    </row>
    <row r="24" spans="1:10" ht="14.25">
      <c r="A24" s="136" t="s">
        <v>951</v>
      </c>
      <c r="B24" s="90" t="s">
        <v>13</v>
      </c>
      <c r="C24" s="69"/>
      <c r="D24" s="235"/>
      <c r="E24" s="66"/>
      <c r="F24" s="256"/>
      <c r="G24"/>
      <c r="H24" s="258"/>
      <c r="I24" s="263">
        <f t="shared" si="1"/>
        <v>0</v>
      </c>
      <c r="J24" s="66"/>
    </row>
    <row r="25" spans="1:10">
      <c r="A25" s="136"/>
      <c r="B25" s="90"/>
      <c r="C25" s="90"/>
      <c r="D25" s="90"/>
      <c r="E25" s="66"/>
      <c r="F25" s="90"/>
      <c r="G25" s="66"/>
      <c r="H25" s="66"/>
      <c r="I25" s="66"/>
      <c r="J25" s="66"/>
    </row>
    <row r="26" spans="1:10" customFormat="1">
      <c r="B26" s="264" t="s">
        <v>864</v>
      </c>
      <c r="E26" s="66"/>
    </row>
    <row r="27" spans="1:10" customFormat="1" ht="38.25">
      <c r="A27" s="136" t="s">
        <v>952</v>
      </c>
      <c r="B27" s="234" t="s">
        <v>865</v>
      </c>
      <c r="C27" s="389"/>
      <c r="D27" s="390"/>
      <c r="E27" s="66"/>
      <c r="F27" s="266"/>
      <c r="H27" s="262"/>
      <c r="I27" s="263">
        <f>F27*H27</f>
        <v>0</v>
      </c>
    </row>
    <row r="28" spans="1:10" customFormat="1" ht="25.5">
      <c r="A28" s="136" t="s">
        <v>953</v>
      </c>
      <c r="B28" s="234" t="s">
        <v>868</v>
      </c>
      <c r="C28" s="389"/>
      <c r="D28" s="390"/>
      <c r="E28" s="66"/>
      <c r="F28" s="266"/>
      <c r="H28" s="262"/>
      <c r="I28" s="263">
        <f>F28*H28</f>
        <v>0</v>
      </c>
    </row>
    <row r="29" spans="1:10">
      <c r="A29" s="136"/>
      <c r="B29" s="66"/>
      <c r="C29" s="66"/>
      <c r="D29" s="66"/>
      <c r="E29" s="66"/>
      <c r="F29" s="66"/>
      <c r="G29" s="66"/>
      <c r="H29" s="66"/>
      <c r="I29" s="66"/>
      <c r="J29" s="66"/>
    </row>
    <row r="30" spans="1:10" customFormat="1">
      <c r="B30" s="264" t="s">
        <v>866</v>
      </c>
      <c r="E30" s="66"/>
    </row>
    <row r="31" spans="1:10" customFormat="1" ht="25.5">
      <c r="A31" s="136" t="s">
        <v>958</v>
      </c>
      <c r="B31" s="234" t="s">
        <v>867</v>
      </c>
      <c r="C31" s="389"/>
      <c r="D31" s="390"/>
      <c r="E31" s="66"/>
      <c r="F31" s="266"/>
      <c r="H31" s="262"/>
      <c r="I31" s="263">
        <f>F31*H31</f>
        <v>0</v>
      </c>
    </row>
    <row r="32" spans="1:10" customFormat="1" ht="25.5">
      <c r="A32" s="136" t="s">
        <v>959</v>
      </c>
      <c r="B32" s="47" t="s">
        <v>904</v>
      </c>
      <c r="C32" s="389"/>
      <c r="D32" s="390"/>
      <c r="E32" s="66"/>
      <c r="F32" s="266"/>
      <c r="H32" s="262"/>
      <c r="I32" s="263">
        <f>F32*H32</f>
        <v>0</v>
      </c>
    </row>
    <row r="33" spans="1:11" ht="25.5">
      <c r="A33" s="136"/>
      <c r="B33" s="66" t="s">
        <v>921</v>
      </c>
      <c r="C33" s="91"/>
      <c r="D33" s="66"/>
      <c r="E33" s="66"/>
      <c r="F33" s="66"/>
      <c r="G33" s="66"/>
      <c r="H33" s="66"/>
      <c r="I33" s="66"/>
      <c r="J33" s="66"/>
    </row>
    <row r="34" spans="1:11">
      <c r="A34" s="136" t="s">
        <v>954</v>
      </c>
      <c r="B34" s="90" t="s">
        <v>922</v>
      </c>
      <c r="C34" s="389"/>
      <c r="D34" s="390"/>
      <c r="E34" s="66"/>
      <c r="F34" s="266"/>
      <c r="G34"/>
      <c r="H34" s="262"/>
      <c r="I34" s="263">
        <f t="shared" ref="I34:I37" si="2">F34*H34</f>
        <v>0</v>
      </c>
      <c r="J34" s="66"/>
    </row>
    <row r="35" spans="1:11">
      <c r="A35" s="136" t="s">
        <v>955</v>
      </c>
      <c r="B35" s="90" t="s">
        <v>923</v>
      </c>
      <c r="C35" s="389"/>
      <c r="D35" s="390"/>
      <c r="E35" s="66"/>
      <c r="F35" s="266"/>
      <c r="G35"/>
      <c r="H35" s="262"/>
      <c r="I35" s="263">
        <f t="shared" si="2"/>
        <v>0</v>
      </c>
      <c r="J35" s="66"/>
    </row>
    <row r="36" spans="1:11">
      <c r="A36" s="136" t="s">
        <v>956</v>
      </c>
      <c r="B36" s="90" t="s">
        <v>924</v>
      </c>
      <c r="C36" s="389"/>
      <c r="D36" s="390"/>
      <c r="E36" s="66"/>
      <c r="F36" s="266"/>
      <c r="G36"/>
      <c r="H36" s="262"/>
      <c r="I36" s="263">
        <f t="shared" si="2"/>
        <v>0</v>
      </c>
      <c r="J36" s="66"/>
    </row>
    <row r="37" spans="1:11">
      <c r="A37" s="136" t="s">
        <v>957</v>
      </c>
      <c r="B37" s="90" t="s">
        <v>925</v>
      </c>
      <c r="C37" s="389"/>
      <c r="D37" s="390"/>
      <c r="E37" s="66"/>
      <c r="F37" s="266"/>
      <c r="G37"/>
      <c r="H37" s="262"/>
      <c r="I37" s="263">
        <f t="shared" si="2"/>
        <v>0</v>
      </c>
      <c r="J37" s="66"/>
    </row>
    <row r="38" spans="1:11">
      <c r="A38" s="136" t="s">
        <v>958</v>
      </c>
      <c r="B38" s="226" t="s">
        <v>1397</v>
      </c>
      <c r="C38" s="389"/>
      <c r="D38" s="390"/>
      <c r="E38" s="66"/>
      <c r="F38" s="266"/>
      <c r="G38"/>
      <c r="H38" s="262"/>
      <c r="I38" s="263">
        <f t="shared" ref="I38" si="3">F38*H38</f>
        <v>0</v>
      </c>
      <c r="J38" s="66"/>
    </row>
    <row r="39" spans="1:11" ht="14.25">
      <c r="A39" s="136" t="s">
        <v>959</v>
      </c>
      <c r="B39" s="66" t="s">
        <v>1401</v>
      </c>
      <c r="C39" s="69"/>
      <c r="D39" s="236"/>
      <c r="E39" s="66"/>
      <c r="F39" s="256"/>
      <c r="G39"/>
      <c r="H39" s="258"/>
      <c r="I39" s="263">
        <f>IF(C39="yes",F39,0)</f>
        <v>0</v>
      </c>
      <c r="J39" s="66"/>
    </row>
    <row r="40" spans="1:11" ht="25.5">
      <c r="A40" s="136" t="s">
        <v>1402</v>
      </c>
      <c r="B40" s="90" t="s">
        <v>1403</v>
      </c>
      <c r="C40" s="69"/>
      <c r="D40" s="236"/>
      <c r="E40" s="66"/>
      <c r="F40" s="256"/>
      <c r="G40"/>
      <c r="H40" s="258"/>
      <c r="I40" s="263">
        <f>IF(C40="yes",F40,0)</f>
        <v>0</v>
      </c>
      <c r="J40" s="66"/>
    </row>
    <row r="41" spans="1:11">
      <c r="A41" s="136"/>
      <c r="B41" s="66"/>
      <c r="C41" s="66"/>
      <c r="D41" s="66"/>
      <c r="E41" s="66"/>
      <c r="F41" s="66"/>
      <c r="G41" s="66"/>
      <c r="H41" s="66"/>
      <c r="I41" s="66"/>
      <c r="J41" s="66"/>
      <c r="K41" s="66"/>
    </row>
    <row r="42" spans="1:11">
      <c r="A42" s="136"/>
      <c r="B42" s="66"/>
      <c r="C42" s="66"/>
      <c r="D42" s="66"/>
      <c r="E42" s="66"/>
      <c r="F42" s="66"/>
      <c r="G42" s="66"/>
      <c r="H42" s="66"/>
      <c r="I42" s="276">
        <f>SUM(I4:I37)</f>
        <v>0</v>
      </c>
      <c r="J42" s="66"/>
    </row>
    <row r="43" spans="1:11">
      <c r="A43" s="136"/>
      <c r="B43" s="66"/>
      <c r="C43" s="66"/>
      <c r="D43" s="66"/>
      <c r="E43" s="66"/>
      <c r="F43" s="66"/>
      <c r="G43" s="66"/>
      <c r="H43" s="66"/>
      <c r="I43" s="66"/>
      <c r="J43" s="66"/>
    </row>
    <row r="44" spans="1:11">
      <c r="A44" s="136"/>
      <c r="B44" s="66"/>
      <c r="C44" s="66"/>
      <c r="D44" s="66"/>
      <c r="E44" s="66"/>
      <c r="F44" s="66"/>
      <c r="G44" s="66"/>
      <c r="H44" s="66"/>
      <c r="I44" s="66"/>
      <c r="J44" s="66"/>
    </row>
    <row r="45" spans="1:11">
      <c r="A45" s="136"/>
      <c r="B45" s="66"/>
      <c r="C45" s="66"/>
      <c r="D45" s="66"/>
      <c r="E45" s="66"/>
      <c r="F45" s="66"/>
      <c r="G45" s="66"/>
      <c r="H45" s="66"/>
      <c r="I45" s="66"/>
      <c r="J45" s="66"/>
    </row>
    <row r="46" spans="1:11">
      <c r="A46" s="136"/>
      <c r="B46" s="66"/>
      <c r="C46" s="66"/>
      <c r="D46" s="66"/>
      <c r="E46" s="66"/>
      <c r="F46" s="66"/>
      <c r="G46" s="66"/>
      <c r="H46" s="66"/>
      <c r="I46" s="66"/>
      <c r="J46" s="66"/>
    </row>
    <row r="47" spans="1:11">
      <c r="A47" s="136"/>
      <c r="B47" s="66"/>
      <c r="C47" s="66"/>
      <c r="D47" s="66"/>
      <c r="E47" s="66"/>
      <c r="F47" s="66"/>
      <c r="G47" s="66"/>
      <c r="H47" s="66"/>
      <c r="I47" s="66"/>
      <c r="J47" s="66"/>
    </row>
    <row r="48" spans="1:11">
      <c r="A48" s="136"/>
      <c r="B48" s="66"/>
      <c r="C48" s="66"/>
      <c r="D48" s="66"/>
      <c r="E48" s="66"/>
      <c r="F48" s="66"/>
      <c r="G48" s="66"/>
      <c r="H48" s="66"/>
      <c r="I48" s="66"/>
      <c r="J48" s="66"/>
    </row>
    <row r="49" spans="1:10">
      <c r="A49" s="136"/>
      <c r="B49" s="66"/>
      <c r="C49" s="66"/>
      <c r="D49" s="66"/>
      <c r="E49" s="66"/>
      <c r="F49" s="66"/>
      <c r="G49" s="66"/>
      <c r="H49" s="66"/>
      <c r="I49" s="66"/>
      <c r="J49" s="66"/>
    </row>
    <row r="50" spans="1:10">
      <c r="A50" s="136"/>
      <c r="B50" s="66"/>
      <c r="C50" s="66"/>
      <c r="D50" s="66"/>
      <c r="E50" s="66"/>
      <c r="F50" s="66"/>
      <c r="G50" s="66"/>
      <c r="H50" s="66"/>
      <c r="I50" s="66"/>
      <c r="J50" s="66"/>
    </row>
    <row r="51" spans="1:10">
      <c r="A51" s="136"/>
      <c r="B51" s="66"/>
      <c r="C51" s="66"/>
      <c r="D51" s="66"/>
      <c r="E51" s="66"/>
      <c r="F51" s="66"/>
      <c r="G51" s="66"/>
      <c r="H51" s="66"/>
      <c r="I51" s="66"/>
      <c r="J51" s="66"/>
    </row>
    <row r="52" spans="1:10">
      <c r="A52" s="136"/>
      <c r="B52" s="66"/>
      <c r="C52" s="66"/>
      <c r="D52" s="66"/>
      <c r="E52" s="66"/>
      <c r="F52" s="66"/>
      <c r="G52" s="66"/>
      <c r="H52" s="66"/>
      <c r="I52" s="66"/>
      <c r="J52" s="66"/>
    </row>
    <row r="53" spans="1:10">
      <c r="A53" s="136"/>
      <c r="B53" s="66"/>
      <c r="C53" s="66"/>
      <c r="D53" s="66"/>
      <c r="E53" s="66"/>
      <c r="F53" s="66"/>
      <c r="G53" s="66"/>
      <c r="H53" s="66"/>
      <c r="I53" s="66"/>
      <c r="J53" s="66"/>
    </row>
    <row r="54" spans="1:10">
      <c r="A54" s="136"/>
      <c r="B54" s="66"/>
      <c r="C54" s="66"/>
      <c r="D54" s="66"/>
      <c r="E54" s="66"/>
      <c r="F54" s="66"/>
      <c r="G54" s="66"/>
      <c r="H54" s="66"/>
      <c r="I54" s="66"/>
      <c r="J54" s="66"/>
    </row>
    <row r="55" spans="1:10">
      <c r="A55" s="136"/>
      <c r="B55" s="66"/>
      <c r="C55" s="66"/>
      <c r="D55" s="66"/>
      <c r="E55" s="66"/>
      <c r="F55" s="66"/>
      <c r="G55" s="66"/>
      <c r="H55" s="66"/>
      <c r="I55" s="66"/>
      <c r="J55" s="66"/>
    </row>
    <row r="56" spans="1:10">
      <c r="A56" s="136"/>
      <c r="B56" s="66"/>
      <c r="C56" s="66"/>
      <c r="D56" s="66"/>
      <c r="E56" s="66"/>
      <c r="F56" s="66"/>
      <c r="G56" s="66"/>
      <c r="H56" s="66"/>
      <c r="I56" s="66"/>
      <c r="J56" s="66"/>
    </row>
    <row r="57" spans="1:10">
      <c r="A57" s="136"/>
      <c r="B57" s="66"/>
      <c r="C57" s="66"/>
      <c r="D57" s="66"/>
      <c r="E57" s="66"/>
      <c r="F57" s="66"/>
      <c r="G57" s="66"/>
      <c r="H57" s="66"/>
      <c r="I57" s="66"/>
      <c r="J57" s="66"/>
    </row>
    <row r="58" spans="1:10">
      <c r="A58" s="136"/>
      <c r="B58" s="66"/>
      <c r="C58" s="66"/>
      <c r="D58" s="66"/>
      <c r="E58" s="66"/>
      <c r="F58" s="66"/>
      <c r="G58" s="66"/>
      <c r="H58" s="66"/>
      <c r="I58" s="66"/>
      <c r="J58" s="66"/>
    </row>
    <row r="59" spans="1:10">
      <c r="A59" s="136"/>
      <c r="B59" s="66"/>
      <c r="C59" s="66"/>
      <c r="D59" s="66"/>
      <c r="E59" s="66"/>
      <c r="F59" s="66"/>
      <c r="G59" s="66"/>
      <c r="H59" s="66"/>
      <c r="I59" s="66"/>
      <c r="J59" s="66"/>
    </row>
    <row r="60" spans="1:10">
      <c r="A60" s="136"/>
      <c r="B60" s="66"/>
      <c r="C60" s="66"/>
      <c r="D60" s="66"/>
      <c r="E60" s="66"/>
      <c r="F60" s="66"/>
      <c r="G60" s="66"/>
      <c r="H60" s="66"/>
      <c r="I60" s="66"/>
      <c r="J60" s="66"/>
    </row>
    <row r="61" spans="1:10">
      <c r="A61" s="136"/>
      <c r="B61" s="66"/>
      <c r="C61" s="66"/>
      <c r="D61" s="66"/>
      <c r="E61" s="66"/>
      <c r="F61" s="66"/>
      <c r="G61" s="66"/>
      <c r="H61" s="66"/>
      <c r="I61" s="66"/>
      <c r="J61" s="66"/>
    </row>
    <row r="62" spans="1:10">
      <c r="A62" s="136"/>
      <c r="B62" s="66"/>
      <c r="C62" s="66"/>
      <c r="D62" s="66"/>
      <c r="E62" s="66"/>
      <c r="F62" s="66"/>
      <c r="G62" s="66"/>
      <c r="H62" s="66"/>
      <c r="I62" s="66"/>
      <c r="J62" s="66"/>
    </row>
    <row r="63" spans="1:10">
      <c r="A63" s="136"/>
      <c r="B63" s="66"/>
      <c r="C63" s="66"/>
      <c r="D63" s="66"/>
      <c r="E63" s="66"/>
      <c r="F63" s="66"/>
      <c r="G63" s="66"/>
      <c r="H63" s="66"/>
      <c r="I63" s="66"/>
      <c r="J63" s="66"/>
    </row>
    <row r="64" spans="1:10">
      <c r="A64" s="136"/>
      <c r="B64" s="66"/>
      <c r="C64" s="66"/>
      <c r="D64" s="66"/>
      <c r="E64" s="66"/>
      <c r="F64" s="66"/>
      <c r="G64" s="66"/>
      <c r="H64" s="66"/>
      <c r="I64" s="66"/>
      <c r="J64" s="66"/>
    </row>
    <row r="65" spans="1:10">
      <c r="A65" s="136"/>
      <c r="B65" s="66"/>
      <c r="C65" s="66"/>
      <c r="D65" s="66"/>
      <c r="E65" s="66"/>
      <c r="F65" s="66"/>
      <c r="G65" s="66"/>
      <c r="H65" s="66"/>
      <c r="I65" s="66"/>
      <c r="J65" s="66"/>
    </row>
    <row r="66" spans="1:10">
      <c r="A66" s="136"/>
      <c r="B66" s="66"/>
      <c r="C66" s="66"/>
      <c r="D66" s="66"/>
      <c r="E66" s="66"/>
      <c r="F66" s="66"/>
      <c r="G66" s="66"/>
      <c r="H66" s="66"/>
      <c r="I66" s="66"/>
      <c r="J66" s="66"/>
    </row>
    <row r="67" spans="1:10">
      <c r="A67" s="136"/>
      <c r="B67" s="66"/>
      <c r="C67" s="66"/>
      <c r="D67" s="66"/>
      <c r="E67" s="66"/>
      <c r="F67" s="66"/>
      <c r="G67" s="66"/>
      <c r="H67" s="66"/>
      <c r="I67" s="66"/>
      <c r="J67" s="66"/>
    </row>
    <row r="68" spans="1:10">
      <c r="A68" s="136"/>
      <c r="B68" s="66"/>
      <c r="C68" s="66"/>
      <c r="D68" s="66"/>
      <c r="E68" s="66"/>
      <c r="F68" s="66"/>
      <c r="G68" s="66"/>
      <c r="H68" s="66"/>
      <c r="I68" s="66"/>
      <c r="J68" s="66"/>
    </row>
    <row r="69" spans="1:10">
      <c r="A69" s="136"/>
      <c r="B69" s="66"/>
      <c r="C69" s="66"/>
      <c r="D69" s="66"/>
      <c r="E69" s="66"/>
      <c r="F69" s="66"/>
      <c r="G69" s="66"/>
      <c r="H69" s="66"/>
      <c r="I69" s="66"/>
      <c r="J69" s="66"/>
    </row>
    <row r="70" spans="1:10">
      <c r="A70" s="136"/>
      <c r="B70" s="66"/>
      <c r="C70" s="66"/>
      <c r="D70" s="66"/>
      <c r="E70" s="66"/>
      <c r="F70" s="66"/>
      <c r="G70" s="66"/>
      <c r="H70" s="66"/>
      <c r="I70" s="66"/>
      <c r="J70" s="66"/>
    </row>
    <row r="71" spans="1:10">
      <c r="A71" s="136"/>
      <c r="B71" s="66"/>
      <c r="C71" s="66"/>
      <c r="D71" s="66"/>
      <c r="E71" s="66"/>
      <c r="F71" s="66"/>
      <c r="G71" s="66"/>
      <c r="H71" s="66"/>
      <c r="I71" s="66"/>
      <c r="J71" s="66"/>
    </row>
    <row r="72" spans="1:10">
      <c r="A72" s="136"/>
      <c r="B72" s="66"/>
      <c r="C72" s="66"/>
      <c r="D72" s="66"/>
      <c r="E72" s="66"/>
      <c r="F72" s="66"/>
      <c r="G72" s="66"/>
      <c r="H72" s="66"/>
      <c r="I72" s="66"/>
      <c r="J72" s="66"/>
    </row>
    <row r="73" spans="1:10">
      <c r="A73" s="136"/>
      <c r="B73" s="66"/>
      <c r="C73" s="66"/>
      <c r="D73" s="66"/>
      <c r="E73" s="66"/>
      <c r="F73" s="66"/>
      <c r="G73" s="66"/>
      <c r="H73" s="66"/>
      <c r="I73" s="66"/>
      <c r="J73" s="66"/>
    </row>
    <row r="74" spans="1:10">
      <c r="A74" s="136"/>
      <c r="B74" s="66"/>
      <c r="C74" s="66"/>
      <c r="D74" s="66"/>
      <c r="E74" s="66"/>
      <c r="F74" s="66"/>
      <c r="G74" s="66"/>
      <c r="H74" s="66"/>
      <c r="I74" s="66"/>
      <c r="J74" s="66"/>
    </row>
    <row r="75" spans="1:10">
      <c r="A75" s="136"/>
      <c r="B75" s="66"/>
      <c r="C75" s="66"/>
      <c r="D75" s="66"/>
      <c r="E75" s="66"/>
      <c r="F75" s="66"/>
      <c r="G75" s="66"/>
      <c r="H75" s="66"/>
      <c r="I75" s="66"/>
      <c r="J75" s="66"/>
    </row>
    <row r="76" spans="1:10">
      <c r="A76" s="136"/>
      <c r="B76" s="66"/>
      <c r="C76" s="66"/>
      <c r="D76" s="66"/>
      <c r="E76" s="66"/>
      <c r="F76" s="66"/>
      <c r="G76" s="66"/>
      <c r="H76" s="66"/>
      <c r="I76" s="66"/>
      <c r="J76" s="66"/>
    </row>
    <row r="77" spans="1:10">
      <c r="A77" s="136"/>
      <c r="B77" s="66"/>
      <c r="C77" s="66"/>
      <c r="D77" s="66"/>
      <c r="E77" s="66"/>
      <c r="F77" s="66"/>
      <c r="G77" s="66"/>
      <c r="H77" s="66"/>
      <c r="I77" s="66"/>
      <c r="J77" s="66"/>
    </row>
    <row r="78" spans="1:10">
      <c r="A78" s="136"/>
      <c r="B78" s="66"/>
      <c r="C78" s="66"/>
      <c r="D78" s="66"/>
      <c r="E78" s="66"/>
      <c r="F78" s="66"/>
      <c r="G78" s="66"/>
      <c r="H78" s="66"/>
      <c r="I78" s="66"/>
      <c r="J78" s="66"/>
    </row>
    <row r="79" spans="1:10">
      <c r="A79" s="136"/>
      <c r="B79" s="66"/>
      <c r="C79" s="66"/>
      <c r="D79" s="66"/>
      <c r="E79" s="66"/>
      <c r="F79" s="66"/>
      <c r="G79" s="66"/>
      <c r="H79" s="66"/>
      <c r="I79" s="66"/>
      <c r="J79" s="66"/>
    </row>
    <row r="80" spans="1:10">
      <c r="A80" s="136"/>
      <c r="B80" s="66"/>
      <c r="C80" s="66"/>
      <c r="D80" s="66"/>
      <c r="E80" s="66"/>
      <c r="F80" s="66"/>
      <c r="G80" s="66"/>
      <c r="H80" s="66"/>
      <c r="I80" s="66"/>
      <c r="J80" s="66"/>
    </row>
    <row r="81" spans="1:10">
      <c r="A81" s="136"/>
      <c r="B81" s="66"/>
      <c r="C81" s="66"/>
      <c r="D81" s="66"/>
      <c r="E81" s="66"/>
      <c r="F81" s="66"/>
      <c r="G81" s="66"/>
      <c r="H81" s="66"/>
      <c r="I81" s="66"/>
      <c r="J81" s="66"/>
    </row>
    <row r="82" spans="1:10">
      <c r="A82" s="136"/>
      <c r="B82" s="66"/>
      <c r="C82" s="66"/>
      <c r="D82" s="66"/>
      <c r="E82" s="66"/>
      <c r="F82" s="66"/>
      <c r="G82" s="66"/>
      <c r="H82" s="66"/>
      <c r="I82" s="66"/>
      <c r="J82" s="66"/>
    </row>
    <row r="83" spans="1:10">
      <c r="A83" s="136"/>
      <c r="B83" s="66"/>
      <c r="C83" s="66"/>
      <c r="D83" s="66"/>
      <c r="E83" s="66"/>
      <c r="F83" s="66"/>
      <c r="G83" s="66"/>
      <c r="H83" s="66"/>
      <c r="I83" s="66"/>
      <c r="J83" s="66"/>
    </row>
    <row r="84" spans="1:10">
      <c r="A84" s="136"/>
      <c r="B84" s="66"/>
      <c r="C84" s="66"/>
      <c r="D84" s="66"/>
      <c r="E84" s="66"/>
      <c r="F84" s="66"/>
      <c r="G84" s="66"/>
      <c r="H84" s="66"/>
      <c r="I84" s="66"/>
      <c r="J84" s="66"/>
    </row>
  </sheetData>
  <mergeCells count="10">
    <mergeCell ref="C36:D36"/>
    <mergeCell ref="C37:D37"/>
    <mergeCell ref="C31:D31"/>
    <mergeCell ref="C6:D6"/>
    <mergeCell ref="C38:D38"/>
    <mergeCell ref="C32:D32"/>
    <mergeCell ref="C28:D28"/>
    <mergeCell ref="C27:D27"/>
    <mergeCell ref="C34:D34"/>
    <mergeCell ref="C35:D35"/>
  </mergeCells>
  <pageMargins left="0.75" right="0.75" top="1" bottom="1" header="0.5" footer="0.5"/>
  <pageSetup orientation="landscape"/>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promptTitle="Structure">
          <x14:formula1>
            <xm:f>'List Data'!$H$37:$H$38</xm:f>
          </x14:formula1>
          <xm:sqref>C7</xm:sqref>
        </x14:dataValidation>
        <x14:dataValidation type="list" allowBlank="1" showInputMessage="1" showErrorMessage="1" promptTitle="Structure">
          <x14:formula1>
            <xm:f>'List Data'!$B$4:$B$5</xm:f>
          </x14:formula1>
          <xm:sqref>C8:C10 C4 C39</xm:sqref>
        </x14:dataValidation>
        <x14:dataValidation type="list" allowBlank="1" showInputMessage="1" showErrorMessage="1" promptTitle="Structure">
          <x14:formula1>
            <xm:f>'List Data'!$L$29:$L$32</xm:f>
          </x14:formula1>
          <xm:sqref>C12:C24</xm:sqref>
        </x14:dataValidation>
        <x14:dataValidation type="list" allowBlank="1" showInputMessage="1" showErrorMessage="1" promptTitle="Structure">
          <x14:formula1>
            <xm:f>'List Data'!$H$49:$H$50</xm:f>
          </x14:formula1>
          <xm:sqref>C5</xm:sqref>
        </x14:dataValidation>
        <x14:dataValidation type="list" allowBlank="1" showInputMessage="1" showErrorMessage="1">
          <x14:formula1>
            <xm:f>'List Data'!$O$9:$O$11</xm:f>
          </x14:formula1>
          <xm:sqref>H31:H32 H27:H28 H6 H34:H38</xm:sqref>
        </x14:dataValidation>
        <x14:dataValidation type="list" allowBlank="1" showInputMessage="1" showErrorMessage="1">
          <x14:formula1>
            <xm:f>'List Data'!$O$4:$O$6</xm:f>
          </x14:formula1>
          <xm:sqref>F31:F32 F27:F28 F4:F10 F12:F24 F34:F40</xm:sqref>
        </x14:dataValidation>
        <x14:dataValidation type="list" allowBlank="1" showInputMessage="1" showErrorMessage="1" promptTitle="Structure">
          <x14:formula1>
            <xm:f>'List Data'!$B$35:$B$37</xm:f>
          </x14:formula1>
          <xm:sqref>C40</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I60"/>
  <sheetViews>
    <sheetView zoomScale="125" zoomScaleNormal="125" zoomScalePageLayoutView="125" workbookViewId="0">
      <selection activeCell="C60" sqref="C60"/>
    </sheetView>
  </sheetViews>
  <sheetFormatPr defaultColWidth="11.42578125" defaultRowHeight="12.75"/>
  <cols>
    <col min="1" max="1" width="11.42578125" style="87"/>
    <col min="2" max="2" width="92.140625" style="57" customWidth="1"/>
    <col min="3" max="4" width="13.42578125" style="57" customWidth="1"/>
    <col min="5" max="16384" width="11.42578125" style="57"/>
  </cols>
  <sheetData>
    <row r="1" spans="1:5" s="124" customFormat="1" ht="15.75">
      <c r="A1" s="287">
        <f>COUNTA(A4:A199)</f>
        <v>26</v>
      </c>
      <c r="B1" s="134" t="s">
        <v>927</v>
      </c>
      <c r="C1" s="228" t="str">
        <f>'1. Core'!C4</f>
        <v>TBD</v>
      </c>
      <c r="D1" s="148" t="str">
        <f>'1. Core'!C9</f>
        <v>TBD</v>
      </c>
    </row>
    <row r="2" spans="1:5">
      <c r="B2" s="87"/>
    </row>
    <row r="3" spans="1:5" hidden="1">
      <c r="B3" s="68" t="s">
        <v>324</v>
      </c>
      <c r="C3" s="87" t="s">
        <v>334</v>
      </c>
      <c r="D3" s="87" t="s">
        <v>335</v>
      </c>
    </row>
    <row r="4" spans="1:5" ht="14.25" hidden="1">
      <c r="B4" s="66" t="s">
        <v>337</v>
      </c>
      <c r="C4" s="69" t="s">
        <v>38</v>
      </c>
      <c r="D4" s="70"/>
    </row>
    <row r="5" spans="1:5" hidden="1">
      <c r="A5" s="87" t="s">
        <v>338</v>
      </c>
      <c r="B5" s="66" t="s">
        <v>339</v>
      </c>
      <c r="C5" s="71" t="s">
        <v>289</v>
      </c>
      <c r="D5" s="70"/>
    </row>
    <row r="6" spans="1:5" hidden="1">
      <c r="B6" s="66" t="s">
        <v>341</v>
      </c>
      <c r="C6" s="71" t="s">
        <v>289</v>
      </c>
      <c r="D6" s="70"/>
    </row>
    <row r="7" spans="1:5" hidden="1">
      <c r="B7" s="66" t="s">
        <v>342</v>
      </c>
      <c r="C7" s="71"/>
      <c r="D7" s="70"/>
    </row>
    <row r="8" spans="1:5" ht="14.25" hidden="1">
      <c r="B8" s="66" t="s">
        <v>336</v>
      </c>
      <c r="C8" s="69" t="s">
        <v>38</v>
      </c>
      <c r="D8" s="70"/>
    </row>
    <row r="9" spans="1:5" ht="14.25" hidden="1">
      <c r="B9" s="66" t="s">
        <v>340</v>
      </c>
      <c r="C9" s="69"/>
      <c r="D9" s="70"/>
    </row>
    <row r="10" spans="1:5" hidden="1">
      <c r="B10" s="66" t="s">
        <v>343</v>
      </c>
      <c r="C10" s="71" t="s">
        <v>289</v>
      </c>
      <c r="D10" s="70"/>
    </row>
    <row r="11" spans="1:5" hidden="1">
      <c r="B11" s="66" t="s">
        <v>342</v>
      </c>
      <c r="C11" s="71"/>
      <c r="D11" s="70"/>
    </row>
    <row r="12" spans="1:5" ht="25.5" hidden="1">
      <c r="B12" s="66" t="s">
        <v>307</v>
      </c>
      <c r="C12" s="69"/>
      <c r="D12" s="70"/>
    </row>
    <row r="13" spans="1:5" ht="14.25" hidden="1">
      <c r="B13" s="66" t="s">
        <v>257</v>
      </c>
      <c r="C13" s="69"/>
      <c r="D13" s="70"/>
    </row>
    <row r="14" spans="1:5" hidden="1">
      <c r="B14" s="66" t="s">
        <v>314</v>
      </c>
      <c r="C14" s="391"/>
      <c r="D14" s="392"/>
      <c r="E14" s="393"/>
    </row>
    <row r="15" spans="1:5" ht="25.5" hidden="1">
      <c r="B15" s="66" t="s">
        <v>258</v>
      </c>
      <c r="C15" s="69"/>
    </row>
    <row r="17" spans="1:5">
      <c r="B17" s="142" t="s">
        <v>399</v>
      </c>
      <c r="C17" s="265" t="s">
        <v>878</v>
      </c>
      <c r="D17" s="152" t="s">
        <v>501</v>
      </c>
    </row>
    <row r="18" spans="1:5" ht="14.25">
      <c r="B18" s="91" t="s">
        <v>400</v>
      </c>
      <c r="C18" s="140"/>
      <c r="D18" s="141"/>
    </row>
    <row r="19" spans="1:5" ht="14.25">
      <c r="A19" s="87" t="s">
        <v>994</v>
      </c>
      <c r="B19" s="82" t="s">
        <v>250</v>
      </c>
      <c r="C19" s="69" t="s">
        <v>290</v>
      </c>
      <c r="D19" s="145">
        <v>0</v>
      </c>
      <c r="E19" s="57" t="s">
        <v>290</v>
      </c>
    </row>
    <row r="20" spans="1:5" ht="14.25">
      <c r="A20" s="87" t="s">
        <v>995</v>
      </c>
      <c r="B20" s="82" t="s">
        <v>251</v>
      </c>
      <c r="C20" s="69" t="s">
        <v>290</v>
      </c>
      <c r="D20" s="145">
        <v>0</v>
      </c>
    </row>
    <row r="21" spans="1:5" ht="14.25">
      <c r="A21" s="87" t="s">
        <v>996</v>
      </c>
      <c r="B21" s="82" t="s">
        <v>252</v>
      </c>
      <c r="C21" s="69" t="s">
        <v>290</v>
      </c>
      <c r="D21" s="145">
        <v>0</v>
      </c>
    </row>
    <row r="22" spans="1:5" ht="14.25">
      <c r="A22" s="87" t="s">
        <v>997</v>
      </c>
      <c r="B22" s="82" t="s">
        <v>24</v>
      </c>
      <c r="C22" s="69" t="s">
        <v>290</v>
      </c>
      <c r="D22" s="145">
        <v>0</v>
      </c>
    </row>
    <row r="24" spans="1:5">
      <c r="B24" s="91" t="s">
        <v>401</v>
      </c>
    </row>
    <row r="25" spans="1:5" ht="14.25">
      <c r="A25" s="87" t="s">
        <v>998</v>
      </c>
      <c r="B25" s="82" t="s">
        <v>253</v>
      </c>
      <c r="C25" s="69" t="s">
        <v>290</v>
      </c>
      <c r="D25" s="145">
        <v>0</v>
      </c>
    </row>
    <row r="26" spans="1:5" ht="14.25">
      <c r="A26" s="87" t="s">
        <v>999</v>
      </c>
      <c r="B26" s="82" t="s">
        <v>254</v>
      </c>
      <c r="C26" s="69" t="s">
        <v>290</v>
      </c>
      <c r="D26" s="145">
        <v>0</v>
      </c>
    </row>
    <row r="27" spans="1:5" ht="14.25">
      <c r="A27" s="87" t="s">
        <v>1000</v>
      </c>
      <c r="B27" s="82" t="s">
        <v>255</v>
      </c>
      <c r="C27" s="69" t="s">
        <v>290</v>
      </c>
      <c r="D27" s="145">
        <v>0</v>
      </c>
    </row>
    <row r="28" spans="1:5" ht="14.25">
      <c r="A28" s="87" t="s">
        <v>1001</v>
      </c>
      <c r="B28" s="82" t="s">
        <v>256</v>
      </c>
      <c r="C28" s="69" t="s">
        <v>290</v>
      </c>
      <c r="D28" s="145">
        <v>0</v>
      </c>
    </row>
    <row r="29" spans="1:5" ht="14.25">
      <c r="A29" s="87" t="s">
        <v>1002</v>
      </c>
      <c r="B29" s="82" t="s">
        <v>361</v>
      </c>
      <c r="C29" s="69" t="s">
        <v>290</v>
      </c>
      <c r="D29" s="145">
        <v>0</v>
      </c>
    </row>
    <row r="31" spans="1:5">
      <c r="B31" s="91" t="s">
        <v>569</v>
      </c>
    </row>
    <row r="32" spans="1:5" ht="14.25">
      <c r="A32" s="87" t="s">
        <v>1003</v>
      </c>
      <c r="B32" s="82" t="s">
        <v>571</v>
      </c>
      <c r="C32" s="69" t="s">
        <v>290</v>
      </c>
      <c r="D32" s="230">
        <v>0</v>
      </c>
    </row>
    <row r="33" spans="1:9" ht="14.25">
      <c r="A33" s="87" t="s">
        <v>1004</v>
      </c>
      <c r="B33" s="82" t="s">
        <v>570</v>
      </c>
      <c r="C33" s="69" t="s">
        <v>290</v>
      </c>
    </row>
    <row r="35" spans="1:9" ht="14.25">
      <c r="A35" s="87" t="s">
        <v>1005</v>
      </c>
      <c r="B35" s="82" t="s">
        <v>502</v>
      </c>
      <c r="C35" s="69" t="s">
        <v>290</v>
      </c>
      <c r="D35" s="145">
        <v>0</v>
      </c>
    </row>
    <row r="37" spans="1:9">
      <c r="B37" s="155" t="s">
        <v>324</v>
      </c>
    </row>
    <row r="38" spans="1:9" ht="25.5">
      <c r="A38" s="87" t="s">
        <v>1006</v>
      </c>
      <c r="B38" s="61" t="s">
        <v>524</v>
      </c>
      <c r="C38" s="69" t="s">
        <v>290</v>
      </c>
      <c r="D38" s="145">
        <v>0</v>
      </c>
    </row>
    <row r="39" spans="1:9" ht="25.5">
      <c r="A39" s="87" t="s">
        <v>1007</v>
      </c>
      <c r="B39" s="210" t="s">
        <v>307</v>
      </c>
      <c r="C39" s="211"/>
    </row>
    <row r="40" spans="1:9">
      <c r="A40" s="87" t="s">
        <v>1008</v>
      </c>
      <c r="B40" s="212" t="s">
        <v>521</v>
      </c>
      <c r="C40" s="213" t="s">
        <v>525</v>
      </c>
    </row>
    <row r="41" spans="1:9">
      <c r="A41" s="87" t="s">
        <v>1009</v>
      </c>
      <c r="B41" s="61" t="s">
        <v>522</v>
      </c>
      <c r="C41" s="213" t="s">
        <v>525</v>
      </c>
    </row>
    <row r="42" spans="1:9">
      <c r="A42" s="87" t="s">
        <v>1010</v>
      </c>
      <c r="B42" s="61" t="s">
        <v>523</v>
      </c>
      <c r="C42" s="214">
        <v>0</v>
      </c>
    </row>
    <row r="43" spans="1:9" ht="14.25">
      <c r="A43" s="87" t="s">
        <v>1011</v>
      </c>
      <c r="B43" s="61" t="s">
        <v>257</v>
      </c>
      <c r="C43" s="69" t="s">
        <v>290</v>
      </c>
    </row>
    <row r="44" spans="1:9">
      <c r="A44" s="402" t="s">
        <v>1012</v>
      </c>
      <c r="B44" s="394" t="s">
        <v>314</v>
      </c>
      <c r="C44" s="396"/>
      <c r="D44" s="397"/>
      <c r="E44" s="397"/>
      <c r="F44" s="397"/>
      <c r="G44" s="397"/>
      <c r="H44" s="397"/>
      <c r="I44" s="398"/>
    </row>
    <row r="45" spans="1:9" ht="69" customHeight="1">
      <c r="A45" s="402"/>
      <c r="B45" s="395"/>
      <c r="C45" s="399"/>
      <c r="D45" s="400"/>
      <c r="E45" s="400"/>
      <c r="F45" s="400"/>
      <c r="G45" s="400"/>
      <c r="H45" s="400"/>
      <c r="I45" s="401"/>
    </row>
    <row r="46" spans="1:9" ht="25.5">
      <c r="A46" s="87" t="s">
        <v>1013</v>
      </c>
      <c r="B46" s="61" t="s">
        <v>258</v>
      </c>
      <c r="C46" s="211"/>
    </row>
    <row r="47" spans="1:9">
      <c r="A47" s="87" t="s">
        <v>1014</v>
      </c>
      <c r="B47" s="61" t="s">
        <v>1270</v>
      </c>
      <c r="C47" s="211"/>
    </row>
    <row r="48" spans="1:9">
      <c r="A48" s="87" t="s">
        <v>1015</v>
      </c>
      <c r="B48" s="251" t="s">
        <v>612</v>
      </c>
      <c r="C48" s="389"/>
      <c r="D48" s="390"/>
    </row>
    <row r="50" spans="1:4">
      <c r="B50" s="155" t="s">
        <v>843</v>
      </c>
    </row>
    <row r="51" spans="1:4" ht="14.25">
      <c r="A51" s="87" t="s">
        <v>1014</v>
      </c>
      <c r="B51" s="61" t="s">
        <v>844</v>
      </c>
      <c r="C51" s="69" t="s">
        <v>290</v>
      </c>
      <c r="D51" s="145">
        <v>0</v>
      </c>
    </row>
    <row r="53" spans="1:4">
      <c r="B53" s="155" t="s">
        <v>898</v>
      </c>
    </row>
    <row r="54" spans="1:4" ht="14.25">
      <c r="A54" s="87" t="s">
        <v>1015</v>
      </c>
      <c r="B54" s="61" t="s">
        <v>901</v>
      </c>
      <c r="C54" s="69" t="s">
        <v>290</v>
      </c>
    </row>
    <row r="55" spans="1:4" ht="14.25">
      <c r="A55" s="87" t="s">
        <v>1016</v>
      </c>
      <c r="B55" s="61" t="s">
        <v>926</v>
      </c>
      <c r="C55" s="69" t="s">
        <v>290</v>
      </c>
    </row>
    <row r="57" spans="1:4">
      <c r="B57" s="57" t="s">
        <v>1482</v>
      </c>
    </row>
    <row r="58" spans="1:4" ht="14.25">
      <c r="B58" s="57" t="s">
        <v>1479</v>
      </c>
      <c r="C58" s="69" t="s">
        <v>290</v>
      </c>
    </row>
    <row r="59" spans="1:4" ht="14.25">
      <c r="B59" s="57" t="s">
        <v>1480</v>
      </c>
      <c r="C59" s="69" t="s">
        <v>290</v>
      </c>
    </row>
    <row r="60" spans="1:4" ht="14.25">
      <c r="B60" s="57" t="s">
        <v>1481</v>
      </c>
      <c r="C60" s="69" t="s">
        <v>290</v>
      </c>
    </row>
  </sheetData>
  <mergeCells count="5">
    <mergeCell ref="C14:E14"/>
    <mergeCell ref="B44:B45"/>
    <mergeCell ref="C44:I45"/>
    <mergeCell ref="A44:A45"/>
    <mergeCell ref="C48:D48"/>
  </mergeCells>
  <dataValidations count="2">
    <dataValidation type="list" allowBlank="1" showInputMessage="1" showErrorMessage="1" sqref="C46:C47">
      <formula1>feestrategy</formula1>
    </dataValidation>
    <dataValidation type="list" allowBlank="1" showInputMessage="1" showErrorMessage="1" sqref="C39">
      <formula1>advfee</formula1>
    </dataValidation>
  </dataValidations>
  <pageMargins left="0.75" right="0.75" top="1" bottom="1" header="0.5" footer="0.5"/>
  <pageSetup scale="89"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 Data'!$B$4:$B$5</xm:f>
          </x14:formula1>
          <xm:sqref>C19:C22 C25:C29 C35 C38 C43 C32:C33 C51 C54:C55 C58:C60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44</vt:i4>
      </vt:variant>
    </vt:vector>
  </HeadingPairs>
  <TitlesOfParts>
    <vt:vector size="66" baseType="lpstr">
      <vt:lpstr>Survey Clearing Focus</vt:lpstr>
      <vt:lpstr>List Data</vt:lpstr>
      <vt:lpstr>Instructions</vt:lpstr>
      <vt:lpstr>1. Core</vt:lpstr>
      <vt:lpstr>2. Demographics</vt:lpstr>
      <vt:lpstr>3. Business Volumes</vt:lpstr>
      <vt:lpstr>Business Model Evolution</vt:lpstr>
      <vt:lpstr>4. Data Management</vt:lpstr>
      <vt:lpstr>5. Financial</vt:lpstr>
      <vt:lpstr>6. Overview</vt:lpstr>
      <vt:lpstr>7. Technology- Review</vt:lpstr>
      <vt:lpstr>8. Technology - Priorities</vt:lpstr>
      <vt:lpstr>A. Practice Management</vt:lpstr>
      <vt:lpstr>B. Education_ Training</vt:lpstr>
      <vt:lpstr>C. Technology - Field Facing</vt:lpstr>
      <vt:lpstr>D. Technology - Partners</vt:lpstr>
      <vt:lpstr>Technology - Potential Vendors</vt:lpstr>
      <vt:lpstr>E. Technology - Support</vt:lpstr>
      <vt:lpstr>Outside Systems</vt:lpstr>
      <vt:lpstr>Sheet1</vt:lpstr>
      <vt:lpstr>F. Management Reporting</vt:lpstr>
      <vt:lpstr>G. Data - Source</vt:lpstr>
      <vt:lpstr>Accessibility</vt:lpstr>
      <vt:lpstr>Adoption</vt:lpstr>
      <vt:lpstr>advfee</vt:lpstr>
      <vt:lpstr>Architecture</vt:lpstr>
      <vt:lpstr>Away</vt:lpstr>
      <vt:lpstr>BDSvcs</vt:lpstr>
      <vt:lpstr>BorB</vt:lpstr>
      <vt:lpstr>Brand</vt:lpstr>
      <vt:lpstr>Branding</vt:lpstr>
      <vt:lpstr>Clearing</vt:lpstr>
      <vt:lpstr>Comm</vt:lpstr>
      <vt:lpstr>Custodians</vt:lpstr>
      <vt:lpstr>Customization</vt:lpstr>
      <vt:lpstr>DD</vt:lpstr>
      <vt:lpstr>Decisionmaking</vt:lpstr>
      <vt:lpstr>Design</vt:lpstr>
      <vt:lpstr>Devices</vt:lpstr>
      <vt:lpstr>DTM</vt:lpstr>
      <vt:lpstr>Duality</vt:lpstr>
      <vt:lpstr>Dualvendor</vt:lpstr>
      <vt:lpstr>DueD</vt:lpstr>
      <vt:lpstr>Factors</vt:lpstr>
      <vt:lpstr>feestrategy</vt:lpstr>
      <vt:lpstr>Integration</vt:lpstr>
      <vt:lpstr>Licensing</vt:lpstr>
      <vt:lpstr>OmniBD</vt:lpstr>
      <vt:lpstr>Omnibus</vt:lpstr>
      <vt:lpstr>OS</vt:lpstr>
      <vt:lpstr>'Survey Clearing Focus'!Print_Area</vt:lpstr>
      <vt:lpstr>Priority</vt:lpstr>
      <vt:lpstr>Release</vt:lpstr>
      <vt:lpstr>SaaS</vt:lpstr>
      <vt:lpstr>security</vt:lpstr>
      <vt:lpstr>Source</vt:lpstr>
      <vt:lpstr>SurPas</vt:lpstr>
      <vt:lpstr>Ten</vt:lpstr>
      <vt:lpstr>Updates</vt:lpstr>
      <vt:lpstr>WM</vt:lpstr>
      <vt:lpstr>Wrapper</vt:lpstr>
      <vt:lpstr>YNL</vt:lpstr>
      <vt:lpstr>YNNA</vt:lpstr>
      <vt:lpstr>YNVendor</vt:lpstr>
      <vt:lpstr>YorN</vt:lpstr>
      <vt:lpstr>YorNList</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BD Firm Snapshot</dc:title>
  <dc:subject/>
  <dc:creator/>
  <cp:keywords/>
  <dc:description/>
  <cp:lastModifiedBy/>
  <cp:lastPrinted>2013-06-27T19:59:50Z</cp:lastPrinted>
  <dcterms:created xsi:type="dcterms:W3CDTF">2010-07-13T16:15:09Z</dcterms:created>
  <dcterms:modified xsi:type="dcterms:W3CDTF">2019-01-08T19:04:21Z</dcterms:modified>
  <cp:category/>
</cp:coreProperties>
</file>